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660" windowWidth="32767" windowHeight="28300" tabRatio="416" activeTab="0"/>
  </bookViews>
  <sheets>
    <sheet name="fleish" sheetId="1" r:id="rId1"/>
    <sheet name="verdi" sheetId="2" r:id="rId2"/>
    <sheet name="washoe" sheetId="3" r:id="rId3"/>
    <sheet name="totals" sheetId="4" r:id="rId4"/>
    <sheet name="fiscal year totals" sheetId="5" r:id="rId5"/>
  </sheets>
  <definedNames>
    <definedName name="_xlfn.ANCHORARRAY" hidden="1">#NAME?</definedName>
    <definedName name="_xlnm.Print_Area" localSheetId="0">'fleish'!$A$1:$J$45</definedName>
    <definedName name="_xlnm.Print_Area" localSheetId="3">'totals'!$A$153:$G$214</definedName>
    <definedName name="_xlnm.Print_Area" localSheetId="1">'verdi'!$A$1:$K$45</definedName>
    <definedName name="_xlnm.Print_Area" localSheetId="2">'washoe'!$A$1:$K$45</definedName>
  </definedNames>
  <calcPr fullCalcOnLoad="1"/>
</workbook>
</file>

<file path=xl/sharedStrings.xml><?xml version="1.0" encoding="utf-8"?>
<sst xmlns="http://schemas.openxmlformats.org/spreadsheetml/2006/main" count="373" uniqueCount="62">
  <si>
    <t>Fleish</t>
  </si>
  <si>
    <t>Washoe</t>
  </si>
  <si>
    <t>Month</t>
  </si>
  <si>
    <t>Verdi</t>
  </si>
  <si>
    <t>Total</t>
  </si>
  <si>
    <t>Price</t>
  </si>
  <si>
    <t xml:space="preserve">Farad </t>
  </si>
  <si>
    <t>(CFS)</t>
  </si>
  <si>
    <t>(NVEnergy)</t>
  </si>
  <si>
    <t>(Gross KWh)</t>
  </si>
  <si>
    <t>-</t>
  </si>
  <si>
    <t>(Gross MWh)</t>
  </si>
  <si>
    <t>Verdi Hydro Plant</t>
  </si>
  <si>
    <t>Fleish Hydro Plant</t>
  </si>
  <si>
    <t>Washoe Hydro Plant</t>
  </si>
  <si>
    <t>sum</t>
  </si>
  <si>
    <t>avg.</t>
  </si>
  <si>
    <t>*</t>
  </si>
  <si>
    <t>*Pro-rated for the first 18 days of the month.</t>
  </si>
  <si>
    <t>**Excess Product Rate for 14.92 MW.</t>
  </si>
  <si>
    <t>**Excess Product Rate for 149.56 MW.</t>
  </si>
  <si>
    <t>FY 2009- 2010</t>
  </si>
  <si>
    <t>FY 2008- 2009</t>
  </si>
  <si>
    <t>FY 2010-2011</t>
  </si>
  <si>
    <t>FY 2007-2008</t>
  </si>
  <si>
    <t>FY 2011-2012</t>
  </si>
  <si>
    <t>FY2006</t>
  </si>
  <si>
    <t>FY2007</t>
  </si>
  <si>
    <t>FY2008</t>
  </si>
  <si>
    <t>FY2009</t>
  </si>
  <si>
    <t>FY2010</t>
  </si>
  <si>
    <t>FY2011</t>
  </si>
  <si>
    <t>Gross Generation</t>
  </si>
  <si>
    <t>(KWh)</t>
  </si>
  <si>
    <t>(MWh)</t>
  </si>
  <si>
    <t>Fiscal Year</t>
  </si>
  <si>
    <t>FY2012</t>
  </si>
  <si>
    <t>FY 2012-2013</t>
  </si>
  <si>
    <t>FY2013</t>
  </si>
  <si>
    <t>FY 2013-2014</t>
  </si>
  <si>
    <t>FY2014</t>
  </si>
  <si>
    <t>FY 2014-2015</t>
  </si>
  <si>
    <t>FY2015</t>
  </si>
  <si>
    <t>FY 2015-2016</t>
  </si>
  <si>
    <t>FY2016</t>
  </si>
  <si>
    <t>FY 2016-2017</t>
  </si>
  <si>
    <t>FY2017</t>
  </si>
  <si>
    <t>FY 2017-2018</t>
  </si>
  <si>
    <t>FY2018</t>
  </si>
  <si>
    <t>FY 2018-2019</t>
  </si>
  <si>
    <t>FY2019</t>
  </si>
  <si>
    <t>FY2020</t>
  </si>
  <si>
    <t>FY 2019-2020</t>
  </si>
  <si>
    <t>FY 2020-2021</t>
  </si>
  <si>
    <t>FY2021</t>
  </si>
  <si>
    <t>Truckee Meadows Water Authority Fiscal Year Hydro-Generation Revenue</t>
  </si>
  <si>
    <t>FY 2021-2022</t>
  </si>
  <si>
    <t>FY2022</t>
  </si>
  <si>
    <t>FY 2022-2023</t>
  </si>
  <si>
    <t>FY2023</t>
  </si>
  <si>
    <t>FY 2023-2024</t>
  </si>
  <si>
    <t>FY2024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</si>
</sst>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_);\(#,##0.0\)"/>
    <numFmt numFmtId="166" formatCode="&quot;$&quot;#,##0"/>
    <numFmt numFmtId="167" formatCode="&quot;$&quot;#,##0.00;[Red]&quot;$&quot;#,##0.00"/>
    <numFmt numFmtId="168" formatCode="#,##0.000"/>
    <numFmt numFmtId="169" formatCode="0.000"/>
    <numFmt numFmtId="170" formatCode="_(* #,##0.000_);_(* \(#,##0.000\);_(* &quot;-&quot;???_);_(@_)"/>
    <numFmt numFmtId="171" formatCode="&quot;$&quot;#,##0.000"/>
    <numFmt numFmtId="172" formatCode="[$-409]dddd\,\ mmmm\ dd\,\ yyyy"/>
    <numFmt numFmtId="173" formatCode="[$-409]mmm\-yy;@"/>
    <numFmt numFmtId="174" formatCode="mmm\-yyyy"/>
    <numFmt numFmtId="175" formatCode="yyyy"/>
    <numFmt numFmtId="176" formatCode="#,##0.0000"/>
    <numFmt numFmtId="177" formatCode="&quot;$&quot;#,##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7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/>
    </xf>
    <xf numFmtId="17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18" xfId="0" applyNumberFormat="1" applyBorder="1" applyAlignment="1">
      <alignment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17" fontId="0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7" fontId="2" fillId="0" borderId="21" xfId="0" applyNumberFormat="1" applyFont="1" applyBorder="1" applyAlignment="1">
      <alignment horizontal="center"/>
    </xf>
    <xf numFmtId="17" fontId="0" fillId="0" borderId="13" xfId="0" applyNumberFormat="1" applyFont="1" applyBorder="1" applyAlignment="1">
      <alignment horizontal="center"/>
    </xf>
    <xf numFmtId="17" fontId="0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" fontId="0" fillId="0" borderId="21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center"/>
    </xf>
    <xf numFmtId="17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right"/>
    </xf>
    <xf numFmtId="17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7" fontId="2" fillId="0" borderId="2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Alignment="1">
      <alignment horizontal="right"/>
    </xf>
    <xf numFmtId="168" fontId="0" fillId="0" borderId="10" xfId="0" applyNumberFormat="1" applyFont="1" applyFill="1" applyBorder="1" applyAlignment="1">
      <alignment horizontal="right"/>
    </xf>
    <xf numFmtId="3" fontId="2" fillId="33" borderId="23" xfId="0" applyNumberFormat="1" applyFont="1" applyFill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5" xfId="0" applyNumberFormat="1" applyBorder="1" applyAlignment="1">
      <alignment horizontal="right"/>
    </xf>
    <xf numFmtId="17" fontId="0" fillId="0" borderId="14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right"/>
    </xf>
    <xf numFmtId="43" fontId="0" fillId="0" borderId="11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 horizontal="right"/>
    </xf>
    <xf numFmtId="43" fontId="0" fillId="0" borderId="10" xfId="0" applyNumberFormat="1" applyFont="1" applyFill="1" applyBorder="1" applyAlignment="1">
      <alignment horizontal="right"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/>
    </xf>
    <xf numFmtId="3" fontId="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17" fontId="2" fillId="0" borderId="0" xfId="0" applyNumberFormat="1" applyFont="1" applyFill="1" applyAlignment="1">
      <alignment horizontal="center"/>
    </xf>
    <xf numFmtId="2" fontId="0" fillId="0" borderId="15" xfId="0" applyNumberFormat="1" applyFont="1" applyFill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4" fontId="5" fillId="34" borderId="24" xfId="0" applyNumberFormat="1" applyFont="1" applyFill="1" applyBorder="1" applyAlignment="1">
      <alignment/>
    </xf>
    <xf numFmtId="4" fontId="5" fillId="34" borderId="18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5" fillId="33" borderId="24" xfId="0" applyNumberFormat="1" applyFont="1" applyFill="1" applyBorder="1" applyAlignment="1">
      <alignment horizontal="center"/>
    </xf>
    <xf numFmtId="4" fontId="6" fillId="0" borderId="24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3" fontId="5" fillId="33" borderId="18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2" fillId="34" borderId="15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tabSelected="1" zoomScalePageLayoutView="0" workbookViewId="0" topLeftCell="A1">
      <pane ySplit="4" topLeftCell="A167" activePane="bottomLeft" state="frozen"/>
      <selection pane="topLeft" activeCell="A1" sqref="A1"/>
      <selection pane="bottomLeft" activeCell="E239" sqref="E239"/>
    </sheetView>
  </sheetViews>
  <sheetFormatPr defaultColWidth="9.140625" defaultRowHeight="12.75"/>
  <cols>
    <col min="1" max="1" width="2.8515625" style="67" customWidth="1"/>
    <col min="2" max="2" width="2.8515625" style="68" customWidth="1"/>
    <col min="3" max="3" width="10.00390625" style="67" customWidth="1"/>
    <col min="4" max="4" width="9.421875" style="70" customWidth="1"/>
    <col min="5" max="5" width="14.28125" style="67" customWidth="1"/>
    <col min="6" max="7" width="16.421875" style="72" customWidth="1"/>
    <col min="8" max="16384" width="9.140625" style="73" customWidth="1"/>
  </cols>
  <sheetData>
    <row r="1" spans="1:4" ht="12.75">
      <c r="A1" s="120" t="s">
        <v>13</v>
      </c>
      <c r="B1" s="121"/>
      <c r="C1" s="123"/>
      <c r="D1" s="122"/>
    </row>
    <row r="3" spans="3:7" ht="12.75">
      <c r="C3" s="67" t="s">
        <v>2</v>
      </c>
      <c r="D3" s="70" t="s">
        <v>6</v>
      </c>
      <c r="E3" s="67" t="s">
        <v>5</v>
      </c>
      <c r="F3" s="72" t="s">
        <v>0</v>
      </c>
      <c r="G3" s="72" t="s">
        <v>0</v>
      </c>
    </row>
    <row r="4" spans="3:7" ht="12.75">
      <c r="C4" s="77"/>
      <c r="D4" s="78" t="s">
        <v>7</v>
      </c>
      <c r="E4" s="77" t="s">
        <v>8</v>
      </c>
      <c r="F4" s="14" t="s">
        <v>9</v>
      </c>
      <c r="G4" s="14" t="s">
        <v>34</v>
      </c>
    </row>
    <row r="5" ht="12.75">
      <c r="C5" s="79"/>
    </row>
    <row r="6" spans="1:7" ht="12.75">
      <c r="A6" s="67">
        <v>1</v>
      </c>
      <c r="C6" s="80">
        <v>39264</v>
      </c>
      <c r="D6" s="81">
        <v>525.8</v>
      </c>
      <c r="E6" s="82">
        <v>75.34</v>
      </c>
      <c r="F6" s="23">
        <v>1956888</v>
      </c>
      <c r="G6" s="114">
        <f>F6/1000</f>
        <v>1956.888</v>
      </c>
    </row>
    <row r="7" spans="1:7" ht="12.75">
      <c r="A7" s="67">
        <v>2</v>
      </c>
      <c r="C7" s="79">
        <v>39295</v>
      </c>
      <c r="D7" s="70">
        <v>519.9</v>
      </c>
      <c r="E7" s="71">
        <v>75.34</v>
      </c>
      <c r="F7" s="4">
        <v>1850356</v>
      </c>
      <c r="G7" s="115">
        <f>F7/1000</f>
        <v>1850.356</v>
      </c>
    </row>
    <row r="8" spans="1:7" ht="12.75">
      <c r="A8" s="67">
        <v>3</v>
      </c>
      <c r="C8" s="79">
        <v>39326</v>
      </c>
      <c r="D8" s="70">
        <v>487.6</v>
      </c>
      <c r="E8" s="71">
        <v>75.34</v>
      </c>
      <c r="F8" s="4">
        <v>1778343</v>
      </c>
      <c r="G8" s="115">
        <f aca="true" t="shared" si="0" ref="G8:G16">F8/1000</f>
        <v>1778.343</v>
      </c>
    </row>
    <row r="9" spans="1:7" ht="12.75">
      <c r="A9" s="67">
        <v>4</v>
      </c>
      <c r="C9" s="79">
        <v>39356</v>
      </c>
      <c r="D9" s="70">
        <v>445.1</v>
      </c>
      <c r="E9" s="71">
        <v>73.23</v>
      </c>
      <c r="F9" s="4">
        <v>764878</v>
      </c>
      <c r="G9" s="115">
        <f t="shared" si="0"/>
        <v>764.878</v>
      </c>
    </row>
    <row r="10" spans="1:7" ht="12.75">
      <c r="A10" s="67">
        <v>5</v>
      </c>
      <c r="C10" s="79">
        <v>39387</v>
      </c>
      <c r="D10" s="70">
        <v>340.3</v>
      </c>
      <c r="E10" s="71">
        <v>73.23</v>
      </c>
      <c r="F10" s="4" t="s">
        <v>10</v>
      </c>
      <c r="G10" s="115">
        <v>0</v>
      </c>
    </row>
    <row r="11" spans="1:7" ht="12.75">
      <c r="A11" s="67">
        <v>6</v>
      </c>
      <c r="C11" s="79">
        <v>39417</v>
      </c>
      <c r="D11" s="70">
        <v>347</v>
      </c>
      <c r="E11" s="71">
        <v>73.23</v>
      </c>
      <c r="F11" s="4" t="s">
        <v>10</v>
      </c>
      <c r="G11" s="115">
        <v>0</v>
      </c>
    </row>
    <row r="12" spans="1:7" ht="12.75">
      <c r="A12" s="67">
        <v>7</v>
      </c>
      <c r="C12" s="126">
        <v>39448</v>
      </c>
      <c r="D12" s="70">
        <v>312.3</v>
      </c>
      <c r="E12" s="71">
        <v>72.3</v>
      </c>
      <c r="F12" s="4" t="s">
        <v>10</v>
      </c>
      <c r="G12" s="115">
        <v>0</v>
      </c>
    </row>
    <row r="13" spans="1:7" ht="12.75">
      <c r="A13" s="67">
        <v>8</v>
      </c>
      <c r="C13" s="79">
        <v>39479</v>
      </c>
      <c r="D13" s="70">
        <v>313.4</v>
      </c>
      <c r="E13" s="71">
        <v>72.3</v>
      </c>
      <c r="F13" s="4">
        <v>297686.6</v>
      </c>
      <c r="G13" s="115">
        <f t="shared" si="0"/>
        <v>297.6866</v>
      </c>
    </row>
    <row r="14" spans="1:7" ht="12.75">
      <c r="A14" s="67">
        <v>9</v>
      </c>
      <c r="C14" s="79">
        <v>39508</v>
      </c>
      <c r="D14" s="70">
        <v>367</v>
      </c>
      <c r="E14" s="71">
        <v>72.3</v>
      </c>
      <c r="F14" s="4">
        <v>1384471.28</v>
      </c>
      <c r="G14" s="115">
        <f t="shared" si="0"/>
        <v>1384.47128</v>
      </c>
    </row>
    <row r="15" spans="1:7" ht="12.75">
      <c r="A15" s="67">
        <v>10</v>
      </c>
      <c r="C15" s="79">
        <v>39539</v>
      </c>
      <c r="D15" s="70">
        <v>607.2</v>
      </c>
      <c r="E15" s="71">
        <v>71.99</v>
      </c>
      <c r="F15" s="4">
        <v>1629765.03</v>
      </c>
      <c r="G15" s="115">
        <f t="shared" si="0"/>
        <v>1629.76503</v>
      </c>
    </row>
    <row r="16" spans="1:7" ht="12.75">
      <c r="A16" s="67">
        <v>11</v>
      </c>
      <c r="C16" s="79">
        <v>39569</v>
      </c>
      <c r="D16" s="70">
        <v>812.1</v>
      </c>
      <c r="E16" s="71">
        <v>71.99</v>
      </c>
      <c r="F16" s="4">
        <v>1883036.37</v>
      </c>
      <c r="G16" s="115">
        <f t="shared" si="0"/>
        <v>1883.03637</v>
      </c>
    </row>
    <row r="17" spans="1:7" ht="12.75">
      <c r="A17" s="67">
        <v>12</v>
      </c>
      <c r="C17" s="83">
        <v>39600</v>
      </c>
      <c r="D17" s="78">
        <v>629</v>
      </c>
      <c r="E17" s="84">
        <v>71.99</v>
      </c>
      <c r="F17" s="14">
        <v>1837680.34</v>
      </c>
      <c r="G17" s="116">
        <f>F17/1000</f>
        <v>1837.6803400000001</v>
      </c>
    </row>
    <row r="18" spans="3:7" ht="12.75">
      <c r="C18" s="79"/>
      <c r="E18" s="71"/>
      <c r="F18" s="4"/>
      <c r="G18" s="4"/>
    </row>
    <row r="19" spans="3:7" ht="12.75">
      <c r="C19" s="79"/>
      <c r="E19" s="71"/>
      <c r="F19" s="4"/>
      <c r="G19" s="4"/>
    </row>
    <row r="20" spans="1:7" ht="12.75">
      <c r="A20" s="67">
        <v>1</v>
      </c>
      <c r="C20" s="80">
        <v>39630</v>
      </c>
      <c r="D20" s="81">
        <v>622.8</v>
      </c>
      <c r="E20" s="82">
        <v>67.55</v>
      </c>
      <c r="F20" s="23">
        <v>1883755.98</v>
      </c>
      <c r="G20" s="114">
        <f>F20/1000</f>
        <v>1883.75598</v>
      </c>
    </row>
    <row r="21" spans="1:7" ht="12.75">
      <c r="A21" s="67">
        <v>2</v>
      </c>
      <c r="C21" s="79">
        <v>39661</v>
      </c>
      <c r="D21" s="70">
        <v>602.6</v>
      </c>
      <c r="E21" s="71" t="s">
        <v>10</v>
      </c>
      <c r="F21" s="4">
        <v>1868000</v>
      </c>
      <c r="G21" s="115">
        <f>F21/1000</f>
        <v>1868</v>
      </c>
    </row>
    <row r="22" spans="1:7" ht="12.75">
      <c r="A22" s="67">
        <v>3</v>
      </c>
      <c r="C22" s="79">
        <v>39692</v>
      </c>
      <c r="D22" s="70">
        <v>567.7</v>
      </c>
      <c r="E22" s="71" t="s">
        <v>10</v>
      </c>
      <c r="F22" s="4">
        <v>111000</v>
      </c>
      <c r="G22" s="115">
        <f aca="true" t="shared" si="1" ref="G22:G30">F22/1000</f>
        <v>111</v>
      </c>
    </row>
    <row r="23" spans="1:7" ht="12.75">
      <c r="A23" s="67">
        <v>4</v>
      </c>
      <c r="C23" s="79">
        <v>39722</v>
      </c>
      <c r="D23" s="70">
        <v>478</v>
      </c>
      <c r="E23" s="71" t="s">
        <v>10</v>
      </c>
      <c r="F23" s="4" t="s">
        <v>10</v>
      </c>
      <c r="G23" s="115">
        <v>0</v>
      </c>
    </row>
    <row r="24" spans="1:7" ht="12.75">
      <c r="A24" s="67">
        <v>5</v>
      </c>
      <c r="C24" s="79">
        <v>39753</v>
      </c>
      <c r="D24" s="70">
        <v>356</v>
      </c>
      <c r="E24" s="71" t="s">
        <v>10</v>
      </c>
      <c r="F24" s="4" t="s">
        <v>10</v>
      </c>
      <c r="G24" s="115">
        <v>0</v>
      </c>
    </row>
    <row r="25" spans="1:7" ht="12.75">
      <c r="A25" s="67">
        <v>6</v>
      </c>
      <c r="C25" s="79">
        <v>39783</v>
      </c>
      <c r="D25" s="70">
        <v>273</v>
      </c>
      <c r="E25" s="71" t="s">
        <v>10</v>
      </c>
      <c r="F25" s="4" t="s">
        <v>10</v>
      </c>
      <c r="G25" s="115">
        <v>0</v>
      </c>
    </row>
    <row r="26" spans="1:7" ht="12.75">
      <c r="A26" s="67">
        <v>7</v>
      </c>
      <c r="C26" s="126">
        <v>39814</v>
      </c>
      <c r="D26" s="70">
        <v>247</v>
      </c>
      <c r="E26" s="71" t="s">
        <v>10</v>
      </c>
      <c r="F26" s="4" t="s">
        <v>10</v>
      </c>
      <c r="G26" s="115">
        <v>0</v>
      </c>
    </row>
    <row r="27" spans="1:7" ht="12.75">
      <c r="A27" s="67">
        <v>8</v>
      </c>
      <c r="C27" s="79">
        <v>39845</v>
      </c>
      <c r="D27" s="70">
        <v>333</v>
      </c>
      <c r="E27" s="71" t="s">
        <v>10</v>
      </c>
      <c r="F27" s="4">
        <v>907000</v>
      </c>
      <c r="G27" s="115">
        <f t="shared" si="1"/>
        <v>907</v>
      </c>
    </row>
    <row r="28" spans="1:7" ht="12.75">
      <c r="A28" s="67">
        <v>9</v>
      </c>
      <c r="C28" s="79">
        <v>39873</v>
      </c>
      <c r="D28" s="70">
        <v>501</v>
      </c>
      <c r="E28" s="71" t="s">
        <v>10</v>
      </c>
      <c r="F28" s="72">
        <v>1809000</v>
      </c>
      <c r="G28" s="115">
        <f t="shared" si="1"/>
        <v>1809</v>
      </c>
    </row>
    <row r="29" spans="1:7" ht="12.75">
      <c r="A29" s="67">
        <v>10</v>
      </c>
      <c r="C29" s="79">
        <v>39904</v>
      </c>
      <c r="D29" s="70">
        <v>549</v>
      </c>
      <c r="E29" s="76" t="s">
        <v>10</v>
      </c>
      <c r="F29" s="72">
        <v>1832000</v>
      </c>
      <c r="G29" s="115">
        <f t="shared" si="1"/>
        <v>1832</v>
      </c>
    </row>
    <row r="30" spans="1:7" ht="12.75">
      <c r="A30" s="67">
        <v>11</v>
      </c>
      <c r="C30" s="79">
        <v>39934</v>
      </c>
      <c r="D30" s="70">
        <v>1052</v>
      </c>
      <c r="E30" s="76" t="s">
        <v>10</v>
      </c>
      <c r="F30" s="72">
        <v>1838000</v>
      </c>
      <c r="G30" s="115">
        <f t="shared" si="1"/>
        <v>1838</v>
      </c>
    </row>
    <row r="31" spans="1:7" ht="12.75">
      <c r="A31" s="67">
        <v>12</v>
      </c>
      <c r="C31" s="83">
        <v>39965</v>
      </c>
      <c r="D31" s="78">
        <v>590</v>
      </c>
      <c r="E31" s="85" t="s">
        <v>10</v>
      </c>
      <c r="F31" s="14">
        <v>1817000</v>
      </c>
      <c r="G31" s="116">
        <f>F31/1000</f>
        <v>1817</v>
      </c>
    </row>
    <row r="34" spans="1:7" ht="12.75">
      <c r="A34" s="67">
        <v>1</v>
      </c>
      <c r="C34" s="80">
        <v>39995</v>
      </c>
      <c r="D34" s="81">
        <v>527</v>
      </c>
      <c r="E34" s="82" t="s">
        <v>10</v>
      </c>
      <c r="F34" s="23">
        <v>1905000</v>
      </c>
      <c r="G34" s="114">
        <f>F34/1000</f>
        <v>1905</v>
      </c>
    </row>
    <row r="35" spans="1:7" ht="12.75">
      <c r="A35" s="67">
        <v>2</v>
      </c>
      <c r="C35" s="69">
        <v>40026</v>
      </c>
      <c r="D35" s="70">
        <v>496</v>
      </c>
      <c r="E35" s="71" t="s">
        <v>10</v>
      </c>
      <c r="F35" s="4">
        <v>1858000</v>
      </c>
      <c r="G35" s="115">
        <f>F35/1000</f>
        <v>1858</v>
      </c>
    </row>
    <row r="36" spans="1:7" ht="12.75">
      <c r="A36" s="67">
        <v>3</v>
      </c>
      <c r="C36" s="69">
        <v>40057</v>
      </c>
      <c r="D36" s="70">
        <v>508</v>
      </c>
      <c r="E36" s="71" t="s">
        <v>10</v>
      </c>
      <c r="F36" s="4">
        <v>1794000</v>
      </c>
      <c r="G36" s="115">
        <f aca="true" t="shared" si="2" ref="G36:G44">F36/1000</f>
        <v>1794</v>
      </c>
    </row>
    <row r="37" spans="1:7" ht="12.75">
      <c r="A37" s="67">
        <v>4</v>
      </c>
      <c r="B37" s="87" t="s">
        <v>17</v>
      </c>
      <c r="C37" s="69">
        <v>40087</v>
      </c>
      <c r="D37" s="70">
        <v>414</v>
      </c>
      <c r="E37" s="71" t="s">
        <v>10</v>
      </c>
      <c r="F37" s="4">
        <v>1224625</v>
      </c>
      <c r="G37" s="115">
        <f t="shared" si="2"/>
        <v>1224.625</v>
      </c>
    </row>
    <row r="38" spans="1:7" ht="12.75">
      <c r="A38" s="67">
        <v>5</v>
      </c>
      <c r="C38" s="69">
        <v>40118</v>
      </c>
      <c r="D38" s="70">
        <v>130</v>
      </c>
      <c r="E38" s="71" t="s">
        <v>10</v>
      </c>
      <c r="F38" s="4">
        <v>0</v>
      </c>
      <c r="G38" s="115">
        <f t="shared" si="2"/>
        <v>0</v>
      </c>
    </row>
    <row r="39" spans="1:7" ht="12.75">
      <c r="A39" s="67">
        <v>6</v>
      </c>
      <c r="C39" s="69">
        <v>40148</v>
      </c>
      <c r="D39" s="70">
        <v>151</v>
      </c>
      <c r="E39" s="71" t="s">
        <v>10</v>
      </c>
      <c r="F39" s="4">
        <v>0</v>
      </c>
      <c r="G39" s="115">
        <f t="shared" si="2"/>
        <v>0</v>
      </c>
    </row>
    <row r="40" spans="1:7" ht="12.75">
      <c r="A40" s="67">
        <v>7</v>
      </c>
      <c r="C40" s="88">
        <v>40179</v>
      </c>
      <c r="D40" s="70">
        <v>206</v>
      </c>
      <c r="E40" s="71" t="s">
        <v>10</v>
      </c>
      <c r="F40" s="4">
        <v>86000</v>
      </c>
      <c r="G40" s="115">
        <f t="shared" si="2"/>
        <v>86</v>
      </c>
    </row>
    <row r="41" spans="1:7" ht="12.75">
      <c r="A41" s="67">
        <v>8</v>
      </c>
      <c r="C41" s="69">
        <v>40210</v>
      </c>
      <c r="D41" s="70">
        <v>241</v>
      </c>
      <c r="E41" s="71" t="s">
        <v>10</v>
      </c>
      <c r="F41" s="4">
        <v>881000</v>
      </c>
      <c r="G41" s="115">
        <f t="shared" si="2"/>
        <v>881</v>
      </c>
    </row>
    <row r="42" spans="1:7" ht="12.75">
      <c r="A42" s="67">
        <v>9</v>
      </c>
      <c r="C42" s="69">
        <v>40238</v>
      </c>
      <c r="D42" s="70">
        <v>446</v>
      </c>
      <c r="E42" s="71" t="s">
        <v>10</v>
      </c>
      <c r="F42" s="72">
        <v>1851000</v>
      </c>
      <c r="G42" s="115">
        <f t="shared" si="2"/>
        <v>1851</v>
      </c>
    </row>
    <row r="43" spans="1:7" ht="12.75">
      <c r="A43" s="67">
        <v>10</v>
      </c>
      <c r="C43" s="69">
        <v>40269</v>
      </c>
      <c r="D43" s="70">
        <v>560</v>
      </c>
      <c r="E43" s="76" t="s">
        <v>10</v>
      </c>
      <c r="F43" s="72">
        <v>1646000</v>
      </c>
      <c r="G43" s="115">
        <f t="shared" si="2"/>
        <v>1646</v>
      </c>
    </row>
    <row r="44" spans="1:7" ht="12.75">
      <c r="A44" s="67">
        <v>11</v>
      </c>
      <c r="C44" s="69">
        <v>40299</v>
      </c>
      <c r="D44" s="70">
        <v>813</v>
      </c>
      <c r="E44" s="76" t="s">
        <v>10</v>
      </c>
      <c r="F44" s="72">
        <v>1811000</v>
      </c>
      <c r="G44" s="115">
        <f t="shared" si="2"/>
        <v>1811</v>
      </c>
    </row>
    <row r="45" spans="1:7" ht="12.75">
      <c r="A45" s="89">
        <v>12</v>
      </c>
      <c r="B45" s="66"/>
      <c r="C45" s="83">
        <v>40330</v>
      </c>
      <c r="D45" s="78">
        <v>1205</v>
      </c>
      <c r="E45" s="85" t="s">
        <v>10</v>
      </c>
      <c r="F45" s="14">
        <v>1481000</v>
      </c>
      <c r="G45" s="116">
        <f>F45/1000</f>
        <v>1481</v>
      </c>
    </row>
    <row r="48" spans="1:7" ht="12.75">
      <c r="A48" s="67">
        <v>1</v>
      </c>
      <c r="C48" s="80">
        <v>40360</v>
      </c>
      <c r="D48" s="81">
        <v>610</v>
      </c>
      <c r="E48" s="82" t="s">
        <v>10</v>
      </c>
      <c r="F48" s="23">
        <v>1824000</v>
      </c>
      <c r="G48" s="114">
        <f>F48/1000</f>
        <v>1824</v>
      </c>
    </row>
    <row r="49" spans="1:7" ht="12.75">
      <c r="A49" s="67">
        <v>2</v>
      </c>
      <c r="C49" s="69">
        <v>40391</v>
      </c>
      <c r="D49" s="70">
        <v>513</v>
      </c>
      <c r="E49" s="71"/>
      <c r="F49" s="4">
        <v>1798000</v>
      </c>
      <c r="G49" s="115">
        <f>F49/1000</f>
        <v>1798</v>
      </c>
    </row>
    <row r="50" spans="1:7" ht="12.75">
      <c r="A50" s="67">
        <v>3</v>
      </c>
      <c r="C50" s="69">
        <v>40422</v>
      </c>
      <c r="D50" s="70">
        <v>497</v>
      </c>
      <c r="E50" s="71"/>
      <c r="F50" s="4">
        <v>1778000</v>
      </c>
      <c r="G50" s="115">
        <f aca="true" t="shared" si="3" ref="G50:G58">F50/1000</f>
        <v>1778</v>
      </c>
    </row>
    <row r="51" spans="1:7" ht="12.75">
      <c r="A51" s="67">
        <v>4</v>
      </c>
      <c r="B51" s="87"/>
      <c r="C51" s="69">
        <v>40452</v>
      </c>
      <c r="D51" s="70">
        <v>495</v>
      </c>
      <c r="E51" s="71"/>
      <c r="F51" s="4">
        <v>1764000</v>
      </c>
      <c r="G51" s="115">
        <f t="shared" si="3"/>
        <v>1764</v>
      </c>
    </row>
    <row r="52" spans="1:7" ht="12.75">
      <c r="A52" s="67">
        <v>5</v>
      </c>
      <c r="C52" s="69">
        <v>40483</v>
      </c>
      <c r="D52" s="70">
        <v>312</v>
      </c>
      <c r="E52" s="71"/>
      <c r="F52" s="4">
        <v>713000</v>
      </c>
      <c r="G52" s="115">
        <f t="shared" si="3"/>
        <v>713</v>
      </c>
    </row>
    <row r="53" spans="1:7" ht="12.75">
      <c r="A53" s="67">
        <v>6</v>
      </c>
      <c r="C53" s="69">
        <v>40513</v>
      </c>
      <c r="D53" s="70">
        <v>525</v>
      </c>
      <c r="E53" s="71"/>
      <c r="F53" s="4">
        <v>0</v>
      </c>
      <c r="G53" s="115">
        <f t="shared" si="3"/>
        <v>0</v>
      </c>
    </row>
    <row r="54" spans="1:7" ht="12.75">
      <c r="A54" s="67">
        <v>7</v>
      </c>
      <c r="C54" s="88">
        <v>40544</v>
      </c>
      <c r="D54" s="70">
        <v>356</v>
      </c>
      <c r="E54" s="71"/>
      <c r="F54" s="4">
        <v>25498</v>
      </c>
      <c r="G54" s="115">
        <f t="shared" si="3"/>
        <v>25.498</v>
      </c>
    </row>
    <row r="55" spans="1:7" ht="12.75">
      <c r="A55" s="67">
        <v>8</v>
      </c>
      <c r="C55" s="69">
        <v>40575</v>
      </c>
      <c r="D55" s="70">
        <v>321</v>
      </c>
      <c r="E55" s="71"/>
      <c r="F55" s="4">
        <v>1303000</v>
      </c>
      <c r="G55" s="115">
        <f t="shared" si="3"/>
        <v>1303</v>
      </c>
    </row>
    <row r="56" spans="1:7" ht="12.75">
      <c r="A56" s="67">
        <v>9</v>
      </c>
      <c r="C56" s="69">
        <v>40603</v>
      </c>
      <c r="D56" s="70">
        <v>453</v>
      </c>
      <c r="E56" s="71"/>
      <c r="F56" s="72">
        <v>1634064.904</v>
      </c>
      <c r="G56" s="115">
        <f t="shared" si="3"/>
        <v>1634.064904</v>
      </c>
    </row>
    <row r="57" spans="1:7" ht="12.75">
      <c r="A57" s="67">
        <v>10</v>
      </c>
      <c r="C57" s="69">
        <v>40634</v>
      </c>
      <c r="D57" s="70">
        <v>1608</v>
      </c>
      <c r="E57" s="76"/>
      <c r="F57" s="72">
        <v>1670000</v>
      </c>
      <c r="G57" s="115">
        <f t="shared" si="3"/>
        <v>1670</v>
      </c>
    </row>
    <row r="58" spans="1:7" ht="12.75">
      <c r="A58" s="67">
        <v>11</v>
      </c>
      <c r="C58" s="69">
        <v>40664</v>
      </c>
      <c r="D58" s="70">
        <v>2212</v>
      </c>
      <c r="E58" s="76"/>
      <c r="F58" s="72">
        <v>1703940</v>
      </c>
      <c r="G58" s="115">
        <f t="shared" si="3"/>
        <v>1703.94</v>
      </c>
    </row>
    <row r="59" spans="1:7" ht="12.75">
      <c r="A59" s="89">
        <v>12</v>
      </c>
      <c r="B59" s="66"/>
      <c r="C59" s="83">
        <v>40695</v>
      </c>
      <c r="D59" s="78">
        <v>2422</v>
      </c>
      <c r="E59" s="85"/>
      <c r="F59" s="14">
        <v>1682392.823</v>
      </c>
      <c r="G59" s="116">
        <f>F59/1000</f>
        <v>1682.3928230000001</v>
      </c>
    </row>
    <row r="62" spans="1:7" ht="12.75">
      <c r="A62" s="67">
        <v>1</v>
      </c>
      <c r="C62" s="80">
        <v>40725</v>
      </c>
      <c r="D62" s="81">
        <v>1580</v>
      </c>
      <c r="E62" s="82"/>
      <c r="F62" s="100">
        <v>1848630.725</v>
      </c>
      <c r="G62" s="114">
        <f>F62/1000</f>
        <v>1848.630725</v>
      </c>
    </row>
    <row r="63" spans="1:7" s="74" customFormat="1" ht="12.75">
      <c r="A63" s="89">
        <v>2</v>
      </c>
      <c r="B63" s="66"/>
      <c r="C63" s="69">
        <v>40756</v>
      </c>
      <c r="D63" s="90">
        <v>640</v>
      </c>
      <c r="E63" s="16"/>
      <c r="F63" s="95">
        <v>1858869.259</v>
      </c>
      <c r="G63" s="115">
        <f>F63/1000</f>
        <v>1858.869259</v>
      </c>
    </row>
    <row r="64" spans="1:7" s="74" customFormat="1" ht="12.75">
      <c r="A64" s="89">
        <v>3</v>
      </c>
      <c r="B64" s="66"/>
      <c r="C64" s="69">
        <v>40787</v>
      </c>
      <c r="D64" s="90">
        <v>629</v>
      </c>
      <c r="E64" s="16"/>
      <c r="F64" s="95">
        <v>1728143.304</v>
      </c>
      <c r="G64" s="115">
        <f aca="true" t="shared" si="4" ref="G64:G72">F64/1000</f>
        <v>1728.143304</v>
      </c>
    </row>
    <row r="65" spans="1:7" s="74" customFormat="1" ht="12.75">
      <c r="A65" s="89">
        <v>4</v>
      </c>
      <c r="B65" s="93"/>
      <c r="C65" s="69">
        <v>40817</v>
      </c>
      <c r="D65" s="90">
        <v>511</v>
      </c>
      <c r="E65" s="16"/>
      <c r="F65" s="95">
        <v>488764.045</v>
      </c>
      <c r="G65" s="115">
        <f t="shared" si="4"/>
        <v>488.764045</v>
      </c>
    </row>
    <row r="66" spans="1:7" s="74" customFormat="1" ht="12.75">
      <c r="A66" s="89">
        <v>5</v>
      </c>
      <c r="B66" s="66"/>
      <c r="C66" s="69">
        <v>40848</v>
      </c>
      <c r="D66" s="90">
        <v>488</v>
      </c>
      <c r="E66" s="16"/>
      <c r="F66" s="95">
        <v>597240.601</v>
      </c>
      <c r="G66" s="115">
        <f t="shared" si="4"/>
        <v>597.240601</v>
      </c>
    </row>
    <row r="67" spans="1:7" s="74" customFormat="1" ht="12.75">
      <c r="A67" s="89">
        <v>6</v>
      </c>
      <c r="B67" s="66"/>
      <c r="C67" s="69">
        <v>40878</v>
      </c>
      <c r="D67" s="90">
        <v>457</v>
      </c>
      <c r="E67" s="16"/>
      <c r="F67" s="95">
        <v>1825065.226</v>
      </c>
      <c r="G67" s="115">
        <f t="shared" si="4"/>
        <v>1825.065226</v>
      </c>
    </row>
    <row r="68" spans="1:7" s="74" customFormat="1" ht="12.75">
      <c r="A68" s="89">
        <v>7</v>
      </c>
      <c r="B68" s="66"/>
      <c r="C68" s="88">
        <v>40909</v>
      </c>
      <c r="D68" s="90">
        <v>417</v>
      </c>
      <c r="E68" s="16"/>
      <c r="F68" s="95">
        <v>1796125.41</v>
      </c>
      <c r="G68" s="115">
        <f t="shared" si="4"/>
        <v>1796.1254099999999</v>
      </c>
    </row>
    <row r="69" spans="1:7" s="74" customFormat="1" ht="12.75">
      <c r="A69" s="89">
        <v>8</v>
      </c>
      <c r="B69" s="66"/>
      <c r="C69" s="69">
        <v>40940</v>
      </c>
      <c r="D69" s="90">
        <v>387</v>
      </c>
      <c r="E69" s="16"/>
      <c r="F69" s="95">
        <v>1694243.777</v>
      </c>
      <c r="G69" s="115">
        <f t="shared" si="4"/>
        <v>1694.243777</v>
      </c>
    </row>
    <row r="70" spans="1:7" s="74" customFormat="1" ht="12.75">
      <c r="A70" s="89">
        <v>9</v>
      </c>
      <c r="B70" s="66"/>
      <c r="C70" s="69">
        <v>40969</v>
      </c>
      <c r="D70" s="90">
        <v>516</v>
      </c>
      <c r="E70" s="16"/>
      <c r="F70" s="95">
        <v>1802379.79</v>
      </c>
      <c r="G70" s="115">
        <f t="shared" si="4"/>
        <v>1802.37979</v>
      </c>
    </row>
    <row r="71" spans="1:7" s="74" customFormat="1" ht="12.75">
      <c r="A71" s="89">
        <v>10</v>
      </c>
      <c r="B71" s="66"/>
      <c r="C71" s="69">
        <v>41000</v>
      </c>
      <c r="D71" s="90">
        <v>673</v>
      </c>
      <c r="E71" s="94"/>
      <c r="F71" s="95">
        <v>1768326.14</v>
      </c>
      <c r="G71" s="115">
        <f t="shared" si="4"/>
        <v>1768.32614</v>
      </c>
    </row>
    <row r="72" spans="1:7" ht="12.75">
      <c r="A72" s="67">
        <v>11</v>
      </c>
      <c r="C72" s="69">
        <v>41030</v>
      </c>
      <c r="D72" s="70">
        <v>788</v>
      </c>
      <c r="E72" s="76"/>
      <c r="F72" s="96">
        <v>1832040.949</v>
      </c>
      <c r="G72" s="115">
        <f t="shared" si="4"/>
        <v>1832.040949</v>
      </c>
    </row>
    <row r="73" spans="1:7" ht="12.75">
      <c r="A73" s="89">
        <v>12</v>
      </c>
      <c r="B73" s="66"/>
      <c r="C73" s="83">
        <v>41061</v>
      </c>
      <c r="D73" s="78">
        <v>682</v>
      </c>
      <c r="E73" s="85"/>
      <c r="F73" s="97">
        <v>1791049.33</v>
      </c>
      <c r="G73" s="116">
        <f>F73/1000</f>
        <v>1791.04933</v>
      </c>
    </row>
    <row r="76" spans="1:7" ht="12.75">
      <c r="A76" s="67">
        <v>1</v>
      </c>
      <c r="B76" s="73"/>
      <c r="C76" s="80">
        <v>41091</v>
      </c>
      <c r="D76" s="81">
        <v>531</v>
      </c>
      <c r="E76" s="82"/>
      <c r="F76" s="100">
        <v>1854084.731</v>
      </c>
      <c r="G76" s="114">
        <f>F76/1000</f>
        <v>1854.084731</v>
      </c>
    </row>
    <row r="77" spans="1:7" s="74" customFormat="1" ht="12.75">
      <c r="A77" s="89">
        <v>2</v>
      </c>
      <c r="C77" s="69">
        <v>41122</v>
      </c>
      <c r="D77" s="90">
        <v>502</v>
      </c>
      <c r="E77" s="16"/>
      <c r="F77" s="95">
        <v>1860116.04</v>
      </c>
      <c r="G77" s="115">
        <f>F77/1000</f>
        <v>1860.11604</v>
      </c>
    </row>
    <row r="78" spans="1:7" s="75" customFormat="1" ht="12.75">
      <c r="A78" s="103">
        <v>3</v>
      </c>
      <c r="C78" s="69">
        <v>41153</v>
      </c>
      <c r="D78" s="90">
        <v>502</v>
      </c>
      <c r="E78" s="16"/>
      <c r="F78" s="95">
        <v>1208098.91</v>
      </c>
      <c r="G78" s="115">
        <f aca="true" t="shared" si="5" ref="G78:G86">F78/1000</f>
        <v>1208.09891</v>
      </c>
    </row>
    <row r="79" spans="1:7" s="74" customFormat="1" ht="12.75">
      <c r="A79" s="89">
        <v>4</v>
      </c>
      <c r="B79" s="89"/>
      <c r="C79" s="69">
        <v>41183</v>
      </c>
      <c r="D79" s="90">
        <v>438</v>
      </c>
      <c r="E79" s="16"/>
      <c r="F79" s="95">
        <v>0</v>
      </c>
      <c r="G79" s="115">
        <f t="shared" si="5"/>
        <v>0</v>
      </c>
    </row>
    <row r="80" spans="1:7" s="74" customFormat="1" ht="12.75">
      <c r="A80" s="89">
        <v>5</v>
      </c>
      <c r="C80" s="69">
        <v>41214</v>
      </c>
      <c r="D80" s="90">
        <v>460</v>
      </c>
      <c r="E80" s="16"/>
      <c r="F80" s="95">
        <v>1531345.93</v>
      </c>
      <c r="G80" s="115">
        <f t="shared" si="5"/>
        <v>1531.34593</v>
      </c>
    </row>
    <row r="81" spans="1:7" s="74" customFormat="1" ht="12.75">
      <c r="A81" s="89">
        <v>6</v>
      </c>
      <c r="C81" s="69">
        <v>41244</v>
      </c>
      <c r="D81" s="90">
        <v>668</v>
      </c>
      <c r="E81" s="16"/>
      <c r="F81" s="95">
        <v>1644729.01</v>
      </c>
      <c r="G81" s="115">
        <f t="shared" si="5"/>
        <v>1644.72901</v>
      </c>
    </row>
    <row r="82" spans="1:7" s="74" customFormat="1" ht="12.75">
      <c r="A82" s="89">
        <v>7</v>
      </c>
      <c r="C82" s="88">
        <v>41275</v>
      </c>
      <c r="D82" s="90">
        <v>454</v>
      </c>
      <c r="E82" s="16"/>
      <c r="F82" s="95">
        <v>1803693.21</v>
      </c>
      <c r="G82" s="115">
        <f t="shared" si="5"/>
        <v>1803.69321</v>
      </c>
    </row>
    <row r="83" spans="1:7" s="74" customFormat="1" ht="12.75">
      <c r="A83" s="89">
        <v>8</v>
      </c>
      <c r="C83" s="69">
        <v>41306</v>
      </c>
      <c r="D83" s="90">
        <v>425</v>
      </c>
      <c r="E83" s="16"/>
      <c r="F83" s="95">
        <v>1682026.669</v>
      </c>
      <c r="G83" s="115">
        <f t="shared" si="5"/>
        <v>1682.026669</v>
      </c>
    </row>
    <row r="84" spans="1:7" s="74" customFormat="1" ht="12.75">
      <c r="A84" s="89">
        <v>9</v>
      </c>
      <c r="C84" s="69">
        <v>41334</v>
      </c>
      <c r="D84" s="90">
        <v>493</v>
      </c>
      <c r="E84" s="16"/>
      <c r="F84" s="95">
        <v>1846723.758</v>
      </c>
      <c r="G84" s="115">
        <f t="shared" si="5"/>
        <v>1846.7237579999999</v>
      </c>
    </row>
    <row r="85" spans="1:7" s="74" customFormat="1" ht="12.75">
      <c r="A85" s="89">
        <v>10</v>
      </c>
      <c r="C85" s="69">
        <v>41365</v>
      </c>
      <c r="D85" s="90">
        <v>620</v>
      </c>
      <c r="E85" s="94"/>
      <c r="F85" s="95">
        <v>1011919.477</v>
      </c>
      <c r="G85" s="115">
        <f t="shared" si="5"/>
        <v>1011.9194769999999</v>
      </c>
    </row>
    <row r="86" spans="1:7" ht="12.75">
      <c r="A86" s="67">
        <v>11</v>
      </c>
      <c r="B86" s="73"/>
      <c r="C86" s="69">
        <v>41395</v>
      </c>
      <c r="D86" s="70">
        <v>823</v>
      </c>
      <c r="E86" s="76"/>
      <c r="F86" s="96">
        <v>1724101</v>
      </c>
      <c r="G86" s="115">
        <f t="shared" si="5"/>
        <v>1724.101</v>
      </c>
    </row>
    <row r="87" spans="1:7" ht="12.75">
      <c r="A87" s="89">
        <v>12</v>
      </c>
      <c r="B87" s="74"/>
      <c r="C87" s="83">
        <v>41426</v>
      </c>
      <c r="D87" s="78">
        <v>663</v>
      </c>
      <c r="E87" s="85"/>
      <c r="F87" s="97">
        <v>1816080.876</v>
      </c>
      <c r="G87" s="116">
        <f>F87/1000</f>
        <v>1816.080876</v>
      </c>
    </row>
    <row r="90" spans="1:7" s="111" customFormat="1" ht="12.75">
      <c r="A90" s="67">
        <v>1</v>
      </c>
      <c r="C90" s="80">
        <v>41456</v>
      </c>
      <c r="D90" s="81">
        <v>513</v>
      </c>
      <c r="E90" s="82"/>
      <c r="F90" s="100">
        <v>1543616.37</v>
      </c>
      <c r="G90" s="114">
        <f>F90/1000</f>
        <v>1543.6163700000002</v>
      </c>
    </row>
    <row r="91" spans="1:7" s="74" customFormat="1" ht="12.75">
      <c r="A91" s="89">
        <v>2</v>
      </c>
      <c r="C91" s="69">
        <v>41487</v>
      </c>
      <c r="D91" s="90">
        <v>502</v>
      </c>
      <c r="E91" s="16"/>
      <c r="F91" s="95">
        <v>1847510.12</v>
      </c>
      <c r="G91" s="115">
        <f>F91/1000</f>
        <v>1847.5101200000001</v>
      </c>
    </row>
    <row r="92" spans="1:7" s="74" customFormat="1" ht="12.75">
      <c r="A92" s="89">
        <v>3</v>
      </c>
      <c r="C92" s="69">
        <v>41518</v>
      </c>
      <c r="D92" s="90">
        <v>528</v>
      </c>
      <c r="E92" s="16"/>
      <c r="F92" s="95">
        <v>1559141.548</v>
      </c>
      <c r="G92" s="115">
        <f aca="true" t="shared" si="6" ref="G92:G100">F92/1000</f>
        <v>1559.141548</v>
      </c>
    </row>
    <row r="93" spans="1:7" s="74" customFormat="1" ht="12.75">
      <c r="A93" s="89">
        <v>4</v>
      </c>
      <c r="B93" s="89"/>
      <c r="C93" s="69">
        <v>41548</v>
      </c>
      <c r="D93" s="90">
        <v>398</v>
      </c>
      <c r="E93" s="16"/>
      <c r="F93" s="95">
        <v>0</v>
      </c>
      <c r="G93" s="115">
        <f t="shared" si="6"/>
        <v>0</v>
      </c>
    </row>
    <row r="94" spans="1:7" s="74" customFormat="1" ht="12.75">
      <c r="A94" s="89">
        <v>5</v>
      </c>
      <c r="C94" s="69">
        <v>41579</v>
      </c>
      <c r="D94" s="90">
        <v>384</v>
      </c>
      <c r="E94" s="16"/>
      <c r="F94" s="95">
        <v>1227701.227</v>
      </c>
      <c r="G94" s="115">
        <f t="shared" si="6"/>
        <v>1227.701227</v>
      </c>
    </row>
    <row r="95" spans="1:7" s="74" customFormat="1" ht="12.75">
      <c r="A95" s="89">
        <v>6</v>
      </c>
      <c r="C95" s="69">
        <v>41609</v>
      </c>
      <c r="D95" s="90">
        <v>255</v>
      </c>
      <c r="E95" s="16"/>
      <c r="F95" s="95">
        <v>772119.251</v>
      </c>
      <c r="G95" s="115">
        <f t="shared" si="6"/>
        <v>772.1192510000001</v>
      </c>
    </row>
    <row r="96" spans="1:7" s="74" customFormat="1" ht="12.75">
      <c r="A96" s="89">
        <v>7</v>
      </c>
      <c r="C96" s="88">
        <v>41640</v>
      </c>
      <c r="D96" s="90">
        <v>254</v>
      </c>
      <c r="E96" s="16"/>
      <c r="F96" s="95">
        <v>1159142.15</v>
      </c>
      <c r="G96" s="115">
        <f t="shared" si="6"/>
        <v>1159.14215</v>
      </c>
    </row>
    <row r="97" spans="1:7" s="74" customFormat="1" ht="12.75">
      <c r="A97" s="89">
        <v>8</v>
      </c>
      <c r="C97" s="69">
        <v>41671</v>
      </c>
      <c r="D97" s="90">
        <v>394</v>
      </c>
      <c r="E97" s="16"/>
      <c r="F97" s="95">
        <v>1403137.7</v>
      </c>
      <c r="G97" s="115">
        <f t="shared" si="6"/>
        <v>1403.1377</v>
      </c>
    </row>
    <row r="98" spans="1:7" s="74" customFormat="1" ht="12.75">
      <c r="A98" s="89">
        <v>9</v>
      </c>
      <c r="C98" s="69">
        <v>41699</v>
      </c>
      <c r="D98" s="90">
        <v>437</v>
      </c>
      <c r="E98" s="16"/>
      <c r="F98" s="95">
        <v>1863954.89</v>
      </c>
      <c r="G98" s="115">
        <f t="shared" si="6"/>
        <v>1863.95489</v>
      </c>
    </row>
    <row r="99" spans="1:7" s="74" customFormat="1" ht="12.75">
      <c r="A99" s="89">
        <v>10</v>
      </c>
      <c r="C99" s="69">
        <v>41730</v>
      </c>
      <c r="D99" s="90">
        <v>593</v>
      </c>
      <c r="E99" s="94"/>
      <c r="F99" s="95">
        <v>1800995.25</v>
      </c>
      <c r="G99" s="115">
        <f t="shared" si="6"/>
        <v>1800.99525</v>
      </c>
    </row>
    <row r="100" spans="1:7" s="74" customFormat="1" ht="12.75">
      <c r="A100" s="89">
        <v>11</v>
      </c>
      <c r="C100" s="69">
        <v>41760</v>
      </c>
      <c r="D100" s="90">
        <v>772</v>
      </c>
      <c r="E100" s="94"/>
      <c r="F100" s="95">
        <v>1373930.71</v>
      </c>
      <c r="G100" s="115">
        <f t="shared" si="6"/>
        <v>1373.9307099999999</v>
      </c>
    </row>
    <row r="101" spans="1:7" s="74" customFormat="1" ht="12.75">
      <c r="A101" s="89">
        <v>12</v>
      </c>
      <c r="C101" s="83">
        <v>41791</v>
      </c>
      <c r="D101" s="78">
        <v>632</v>
      </c>
      <c r="E101" s="85"/>
      <c r="F101" s="97">
        <v>1783792.93</v>
      </c>
      <c r="G101" s="116">
        <f>F101/1000</f>
        <v>1783.7929299999998</v>
      </c>
    </row>
    <row r="104" spans="1:7" ht="12.75">
      <c r="A104" s="67">
        <v>1</v>
      </c>
      <c r="B104" s="73"/>
      <c r="C104" s="80">
        <v>41821</v>
      </c>
      <c r="D104" s="81">
        <v>480</v>
      </c>
      <c r="E104" s="82"/>
      <c r="F104" s="100">
        <v>1767393.05</v>
      </c>
      <c r="G104" s="114">
        <f>F104/1000</f>
        <v>1767.3930500000001</v>
      </c>
    </row>
    <row r="105" spans="1:7" ht="12.75">
      <c r="A105" s="89">
        <v>2</v>
      </c>
      <c r="B105" s="74"/>
      <c r="C105" s="69">
        <v>41852</v>
      </c>
      <c r="D105" s="90">
        <v>204</v>
      </c>
      <c r="E105" s="16"/>
      <c r="F105" s="95">
        <v>43285</v>
      </c>
      <c r="G105" s="115">
        <f>F105/1000</f>
        <v>43.285</v>
      </c>
    </row>
    <row r="106" spans="1:7" ht="12.75">
      <c r="A106" s="89">
        <v>3</v>
      </c>
      <c r="B106" s="74"/>
      <c r="C106" s="69">
        <v>41883</v>
      </c>
      <c r="D106" s="90">
        <v>112</v>
      </c>
      <c r="E106" s="16"/>
      <c r="F106" s="95">
        <v>0</v>
      </c>
      <c r="G106" s="115">
        <f aca="true" t="shared" si="7" ref="G106:G114">F106/1000</f>
        <v>0</v>
      </c>
    </row>
    <row r="107" spans="1:7" ht="12.75">
      <c r="A107" s="89">
        <v>4</v>
      </c>
      <c r="B107" s="89"/>
      <c r="C107" s="69">
        <v>41913</v>
      </c>
      <c r="D107" s="90">
        <v>73</v>
      </c>
      <c r="E107" s="16"/>
      <c r="F107" s="95">
        <v>0</v>
      </c>
      <c r="G107" s="115">
        <f t="shared" si="7"/>
        <v>0</v>
      </c>
    </row>
    <row r="108" spans="1:7" ht="12.75">
      <c r="A108" s="89">
        <v>5</v>
      </c>
      <c r="B108" s="74"/>
      <c r="C108" s="69">
        <v>41944</v>
      </c>
      <c r="D108" s="90">
        <v>91</v>
      </c>
      <c r="E108" s="16"/>
      <c r="F108" s="95">
        <v>0</v>
      </c>
      <c r="G108" s="115">
        <f t="shared" si="7"/>
        <v>0</v>
      </c>
    </row>
    <row r="109" spans="1:7" ht="12.75">
      <c r="A109" s="89">
        <v>6</v>
      </c>
      <c r="B109" s="74"/>
      <c r="C109" s="69">
        <v>41974</v>
      </c>
      <c r="D109" s="90">
        <v>328</v>
      </c>
      <c r="E109" s="16"/>
      <c r="F109" s="95">
        <v>650723</v>
      </c>
      <c r="G109" s="115">
        <f t="shared" si="7"/>
        <v>650.723</v>
      </c>
    </row>
    <row r="110" spans="1:7" ht="12.75">
      <c r="A110" s="89">
        <v>7</v>
      </c>
      <c r="B110" s="74"/>
      <c r="C110" s="88">
        <v>42005</v>
      </c>
      <c r="D110" s="90">
        <v>258</v>
      </c>
      <c r="E110" s="16"/>
      <c r="F110" s="95">
        <v>922099</v>
      </c>
      <c r="G110" s="115">
        <f t="shared" si="7"/>
        <v>922.099</v>
      </c>
    </row>
    <row r="111" spans="1:7" ht="12.75">
      <c r="A111" s="89">
        <v>8</v>
      </c>
      <c r="B111" s="74"/>
      <c r="C111" s="69">
        <v>42036</v>
      </c>
      <c r="D111" s="90">
        <v>431</v>
      </c>
      <c r="E111" s="16"/>
      <c r="F111" s="95">
        <v>1476411.08</v>
      </c>
      <c r="G111" s="115">
        <f t="shared" si="7"/>
        <v>1476.41108</v>
      </c>
    </row>
    <row r="112" spans="1:7" ht="12.75">
      <c r="A112" s="89">
        <v>9</v>
      </c>
      <c r="B112" s="74"/>
      <c r="C112" s="69">
        <v>42064</v>
      </c>
      <c r="D112" s="90">
        <v>334</v>
      </c>
      <c r="E112" s="16"/>
      <c r="F112" s="95">
        <v>1581472.11</v>
      </c>
      <c r="G112" s="115">
        <f t="shared" si="7"/>
        <v>1581.4721100000002</v>
      </c>
    </row>
    <row r="113" spans="1:7" ht="12.75">
      <c r="A113" s="89">
        <v>10</v>
      </c>
      <c r="B113" s="74"/>
      <c r="C113" s="69">
        <v>42095</v>
      </c>
      <c r="D113" s="90">
        <v>433</v>
      </c>
      <c r="E113" s="94"/>
      <c r="F113" s="95">
        <v>1418901.18</v>
      </c>
      <c r="G113" s="115">
        <f t="shared" si="7"/>
        <v>1418.9011799999998</v>
      </c>
    </row>
    <row r="114" spans="1:7" ht="12.75">
      <c r="A114" s="89">
        <v>11</v>
      </c>
      <c r="B114" s="74"/>
      <c r="C114" s="69">
        <v>42125</v>
      </c>
      <c r="D114" s="90">
        <v>304</v>
      </c>
      <c r="E114" s="94"/>
      <c r="F114" s="95">
        <v>1195468</v>
      </c>
      <c r="G114" s="115">
        <f t="shared" si="7"/>
        <v>1195.468</v>
      </c>
    </row>
    <row r="115" spans="1:7" ht="12.75">
      <c r="A115" s="89">
        <v>12</v>
      </c>
      <c r="B115" s="74"/>
      <c r="C115" s="83">
        <v>42156</v>
      </c>
      <c r="D115" s="78">
        <v>139</v>
      </c>
      <c r="E115" s="85"/>
      <c r="F115" s="97">
        <v>134173.04</v>
      </c>
      <c r="G115" s="116">
        <f>F115/1000</f>
        <v>134.17304000000001</v>
      </c>
    </row>
    <row r="118" spans="1:7" ht="12.75">
      <c r="A118" s="67">
        <v>1</v>
      </c>
      <c r="B118" s="73"/>
      <c r="C118" s="80">
        <v>42186</v>
      </c>
      <c r="D118" s="81">
        <v>96</v>
      </c>
      <c r="E118" s="82"/>
      <c r="F118" s="100">
        <v>0</v>
      </c>
      <c r="G118" s="114">
        <f>F118/1000</f>
        <v>0</v>
      </c>
    </row>
    <row r="119" spans="1:7" ht="12.75">
      <c r="A119" s="89">
        <v>2</v>
      </c>
      <c r="B119" s="74"/>
      <c r="C119" s="69">
        <v>42217</v>
      </c>
      <c r="D119" s="90">
        <v>110</v>
      </c>
      <c r="E119" s="16"/>
      <c r="F119" s="95">
        <v>0</v>
      </c>
      <c r="G119" s="115">
        <f>F119/1000</f>
        <v>0</v>
      </c>
    </row>
    <row r="120" spans="1:7" ht="12.75">
      <c r="A120" s="89">
        <v>3</v>
      </c>
      <c r="B120" s="74"/>
      <c r="C120" s="69">
        <v>42248</v>
      </c>
      <c r="D120" s="90">
        <v>95</v>
      </c>
      <c r="E120" s="16"/>
      <c r="F120" s="95">
        <v>0</v>
      </c>
      <c r="G120" s="115">
        <f aca="true" t="shared" si="8" ref="G120:G128">F120/1000</f>
        <v>0</v>
      </c>
    </row>
    <row r="121" spans="1:7" ht="12.75">
      <c r="A121" s="89">
        <v>4</v>
      </c>
      <c r="B121" s="89"/>
      <c r="C121" s="69">
        <v>42278</v>
      </c>
      <c r="D121" s="70">
        <v>97</v>
      </c>
      <c r="E121" s="16"/>
      <c r="F121" s="95">
        <v>0</v>
      </c>
      <c r="G121" s="115">
        <f t="shared" si="8"/>
        <v>0</v>
      </c>
    </row>
    <row r="122" spans="1:7" ht="12.75">
      <c r="A122" s="89">
        <v>5</v>
      </c>
      <c r="B122" s="74"/>
      <c r="C122" s="69">
        <v>42309</v>
      </c>
      <c r="D122" s="70">
        <v>105</v>
      </c>
      <c r="E122" s="16"/>
      <c r="F122" s="95">
        <v>0</v>
      </c>
      <c r="G122" s="115">
        <f t="shared" si="8"/>
        <v>0</v>
      </c>
    </row>
    <row r="123" spans="1:7" ht="12.75">
      <c r="A123" s="89">
        <v>6</v>
      </c>
      <c r="B123" s="74"/>
      <c r="C123" s="69">
        <v>42339</v>
      </c>
      <c r="D123" s="70">
        <v>158</v>
      </c>
      <c r="E123" s="16"/>
      <c r="F123" s="95">
        <v>0</v>
      </c>
      <c r="G123" s="115">
        <f t="shared" si="8"/>
        <v>0</v>
      </c>
    </row>
    <row r="124" spans="1:7" ht="12.75">
      <c r="A124" s="89">
        <v>7</v>
      </c>
      <c r="B124" s="74"/>
      <c r="C124" s="88">
        <v>42370</v>
      </c>
      <c r="D124" s="70">
        <v>219</v>
      </c>
      <c r="E124" s="16"/>
      <c r="F124" s="95">
        <v>0</v>
      </c>
      <c r="G124" s="115">
        <f t="shared" si="8"/>
        <v>0</v>
      </c>
    </row>
    <row r="125" spans="1:7" ht="12.75">
      <c r="A125" s="89">
        <v>8</v>
      </c>
      <c r="B125" s="74"/>
      <c r="C125" s="69">
        <v>42401</v>
      </c>
      <c r="D125" s="90">
        <v>450</v>
      </c>
      <c r="E125" s="16"/>
      <c r="F125" s="95">
        <v>223564.36</v>
      </c>
      <c r="G125" s="115">
        <f t="shared" si="8"/>
        <v>223.56436</v>
      </c>
    </row>
    <row r="126" spans="1:7" ht="12.75">
      <c r="A126" s="89">
        <v>9</v>
      </c>
      <c r="B126" s="74"/>
      <c r="C126" s="69">
        <v>42430</v>
      </c>
      <c r="D126" s="90">
        <v>934</v>
      </c>
      <c r="E126" s="16"/>
      <c r="F126" s="95">
        <v>0</v>
      </c>
      <c r="G126" s="115">
        <v>0</v>
      </c>
    </row>
    <row r="127" spans="1:7" ht="12.75">
      <c r="A127" s="89">
        <v>10</v>
      </c>
      <c r="B127" s="74"/>
      <c r="C127" s="69">
        <v>42461</v>
      </c>
      <c r="D127" s="90">
        <v>899</v>
      </c>
      <c r="E127" s="94"/>
      <c r="F127" s="95">
        <v>0</v>
      </c>
      <c r="G127" s="115">
        <f t="shared" si="8"/>
        <v>0</v>
      </c>
    </row>
    <row r="128" spans="1:7" ht="12.75">
      <c r="A128" s="89">
        <v>11</v>
      </c>
      <c r="B128" s="74"/>
      <c r="C128" s="69">
        <v>42491</v>
      </c>
      <c r="D128" s="90">
        <v>952</v>
      </c>
      <c r="E128" s="94"/>
      <c r="F128" s="95">
        <v>69788.46</v>
      </c>
      <c r="G128" s="115">
        <f t="shared" si="8"/>
        <v>69.78846</v>
      </c>
    </row>
    <row r="129" spans="1:7" ht="12.75">
      <c r="A129" s="89">
        <v>12</v>
      </c>
      <c r="B129" s="74"/>
      <c r="C129" s="83">
        <v>42522</v>
      </c>
      <c r="D129" s="78">
        <v>706</v>
      </c>
      <c r="E129" s="85"/>
      <c r="F129" s="97">
        <v>1560984.428</v>
      </c>
      <c r="G129" s="116">
        <f>F129/1000</f>
        <v>1560.984428</v>
      </c>
    </row>
    <row r="132" spans="1:7" ht="12.75">
      <c r="A132" s="67">
        <v>1</v>
      </c>
      <c r="B132" s="73"/>
      <c r="C132" s="80">
        <v>42552</v>
      </c>
      <c r="D132" s="81">
        <v>478</v>
      </c>
      <c r="E132" s="82"/>
      <c r="F132" s="100">
        <v>1806372</v>
      </c>
      <c r="G132" s="114">
        <f>F132/1000</f>
        <v>1806.372</v>
      </c>
    </row>
    <row r="133" spans="1:7" ht="12.75">
      <c r="A133" s="89">
        <v>2</v>
      </c>
      <c r="B133" s="74"/>
      <c r="C133" s="69">
        <v>42583</v>
      </c>
      <c r="D133" s="90">
        <v>472</v>
      </c>
      <c r="E133" s="16"/>
      <c r="F133" s="95">
        <v>1715826.018</v>
      </c>
      <c r="G133" s="115">
        <f>F133/1000</f>
        <v>1715.826018</v>
      </c>
    </row>
    <row r="134" spans="1:7" ht="12.75">
      <c r="A134" s="89">
        <v>3</v>
      </c>
      <c r="B134" s="74"/>
      <c r="C134" s="69">
        <v>42614</v>
      </c>
      <c r="D134" s="90">
        <v>238</v>
      </c>
      <c r="E134" s="16"/>
      <c r="F134" s="95">
        <v>550161</v>
      </c>
      <c r="G134" s="115">
        <f aca="true" t="shared" si="9" ref="G134:G139">F134/1000</f>
        <v>550.161</v>
      </c>
    </row>
    <row r="135" spans="1:7" ht="12.75">
      <c r="A135" s="89">
        <v>4</v>
      </c>
      <c r="B135" s="89"/>
      <c r="C135" s="69">
        <v>42644</v>
      </c>
      <c r="D135" s="70">
        <v>298</v>
      </c>
      <c r="E135" s="16"/>
      <c r="F135" s="95">
        <v>0</v>
      </c>
      <c r="G135" s="115">
        <f t="shared" si="9"/>
        <v>0</v>
      </c>
    </row>
    <row r="136" spans="1:7" ht="12.75">
      <c r="A136" s="89">
        <v>5</v>
      </c>
      <c r="B136" s="74"/>
      <c r="C136" s="69">
        <v>42675</v>
      </c>
      <c r="D136" s="70">
        <v>287</v>
      </c>
      <c r="E136" s="16"/>
      <c r="F136" s="95">
        <v>0</v>
      </c>
      <c r="G136" s="115">
        <f t="shared" si="9"/>
        <v>0</v>
      </c>
    </row>
    <row r="137" spans="1:7" ht="12.75">
      <c r="A137" s="89">
        <v>6</v>
      </c>
      <c r="B137" s="74"/>
      <c r="C137" s="69">
        <v>42705</v>
      </c>
      <c r="D137" s="70">
        <v>778</v>
      </c>
      <c r="E137" s="16"/>
      <c r="F137" s="95">
        <v>0</v>
      </c>
      <c r="G137" s="115">
        <f t="shared" si="9"/>
        <v>0</v>
      </c>
    </row>
    <row r="138" spans="1:7" s="111" customFormat="1" ht="12.75">
      <c r="A138" s="103">
        <v>7</v>
      </c>
      <c r="B138" s="75"/>
      <c r="C138" s="88">
        <v>42736</v>
      </c>
      <c r="D138" s="145">
        <v>1203</v>
      </c>
      <c r="E138" s="136"/>
      <c r="F138" s="146">
        <v>0</v>
      </c>
      <c r="G138" s="147">
        <f t="shared" si="9"/>
        <v>0</v>
      </c>
    </row>
    <row r="139" spans="1:7" ht="12.75">
      <c r="A139" s="89">
        <v>8</v>
      </c>
      <c r="B139" s="74"/>
      <c r="C139" s="69">
        <v>42767</v>
      </c>
      <c r="D139" s="90">
        <v>2433</v>
      </c>
      <c r="E139" s="16"/>
      <c r="F139" s="95">
        <v>0</v>
      </c>
      <c r="G139" s="115">
        <f t="shared" si="9"/>
        <v>0</v>
      </c>
    </row>
    <row r="140" spans="1:7" ht="12.75">
      <c r="A140" s="89">
        <v>9</v>
      </c>
      <c r="B140" s="74"/>
      <c r="C140" s="69">
        <v>42795</v>
      </c>
      <c r="D140" s="90">
        <v>2748</v>
      </c>
      <c r="E140" s="16"/>
      <c r="F140" s="95">
        <v>0</v>
      </c>
      <c r="G140" s="115">
        <v>0</v>
      </c>
    </row>
    <row r="141" spans="1:7" ht="12.75">
      <c r="A141" s="89">
        <v>10</v>
      </c>
      <c r="B141" s="74"/>
      <c r="C141" s="69">
        <v>42826</v>
      </c>
      <c r="D141" s="90">
        <v>4588</v>
      </c>
      <c r="E141" s="94"/>
      <c r="F141" s="95">
        <v>0</v>
      </c>
      <c r="G141" s="115">
        <f>F141/1000</f>
        <v>0</v>
      </c>
    </row>
    <row r="142" spans="1:7" ht="12.75">
      <c r="A142" s="89">
        <v>11</v>
      </c>
      <c r="B142" s="74"/>
      <c r="C142" s="69">
        <v>42856</v>
      </c>
      <c r="D142" s="90">
        <v>4851</v>
      </c>
      <c r="E142" s="94"/>
      <c r="F142" s="95">
        <v>1508039</v>
      </c>
      <c r="G142" s="115">
        <f>F142/1000</f>
        <v>1508.039</v>
      </c>
    </row>
    <row r="143" spans="1:7" ht="12.75">
      <c r="A143" s="89">
        <v>12</v>
      </c>
      <c r="B143" s="74"/>
      <c r="C143" s="83">
        <v>42887</v>
      </c>
      <c r="D143" s="78">
        <v>3065</v>
      </c>
      <c r="E143" s="85"/>
      <c r="F143" s="97">
        <v>1785336</v>
      </c>
      <c r="G143" s="116">
        <f>F143/1000</f>
        <v>1785.336</v>
      </c>
    </row>
    <row r="146" spans="1:7" ht="12.75">
      <c r="A146" s="67">
        <v>1</v>
      </c>
      <c r="B146" s="73"/>
      <c r="C146" s="80">
        <v>42917</v>
      </c>
      <c r="D146" s="81">
        <v>954</v>
      </c>
      <c r="E146" s="82"/>
      <c r="F146" s="100">
        <v>1852237</v>
      </c>
      <c r="G146" s="114">
        <f>F146/1000</f>
        <v>1852.237</v>
      </c>
    </row>
    <row r="147" spans="1:7" ht="12.75">
      <c r="A147" s="89">
        <v>2</v>
      </c>
      <c r="B147" s="74"/>
      <c r="C147" s="69">
        <v>42948</v>
      </c>
      <c r="D147" s="90">
        <v>653</v>
      </c>
      <c r="E147" s="16"/>
      <c r="F147" s="95">
        <v>1864155</v>
      </c>
      <c r="G147" s="115">
        <f>F147/1000</f>
        <v>1864.155</v>
      </c>
    </row>
    <row r="148" spans="1:7" ht="12.75">
      <c r="A148" s="89">
        <v>3</v>
      </c>
      <c r="B148" s="74"/>
      <c r="C148" s="69">
        <v>42979</v>
      </c>
      <c r="D148" s="90">
        <v>619</v>
      </c>
      <c r="E148" s="16"/>
      <c r="F148" s="95">
        <v>1749046</v>
      </c>
      <c r="G148" s="115">
        <f aca="true" t="shared" si="10" ref="G148:G153">F148/1000</f>
        <v>1749.046</v>
      </c>
    </row>
    <row r="149" spans="1:7" ht="12.75">
      <c r="A149" s="89">
        <v>4</v>
      </c>
      <c r="B149" s="89"/>
      <c r="C149" s="69">
        <v>43009</v>
      </c>
      <c r="D149" s="70">
        <v>457</v>
      </c>
      <c r="E149" s="16"/>
      <c r="F149" s="95">
        <v>1643934</v>
      </c>
      <c r="G149" s="115">
        <f t="shared" si="10"/>
        <v>1643.934</v>
      </c>
    </row>
    <row r="150" spans="1:7" ht="12.75">
      <c r="A150" s="89">
        <v>5</v>
      </c>
      <c r="B150" s="74"/>
      <c r="C150" s="69">
        <v>43040</v>
      </c>
      <c r="D150" s="70">
        <v>1016</v>
      </c>
      <c r="E150" s="16"/>
      <c r="F150" s="95">
        <v>1424623</v>
      </c>
      <c r="G150" s="115">
        <f t="shared" si="10"/>
        <v>1424.623</v>
      </c>
    </row>
    <row r="151" spans="1:7" ht="12.75">
      <c r="A151" s="89">
        <v>6</v>
      </c>
      <c r="B151" s="74"/>
      <c r="C151" s="69">
        <v>43070</v>
      </c>
      <c r="D151" s="70">
        <v>794</v>
      </c>
      <c r="E151" s="16"/>
      <c r="F151" s="95">
        <v>1604692</v>
      </c>
      <c r="G151" s="115">
        <f t="shared" si="10"/>
        <v>1604.692</v>
      </c>
    </row>
    <row r="152" spans="1:7" s="111" customFormat="1" ht="12.75">
      <c r="A152" s="103">
        <v>7</v>
      </c>
      <c r="B152" s="75"/>
      <c r="C152" s="88">
        <v>43101</v>
      </c>
      <c r="D152" s="145">
        <v>494</v>
      </c>
      <c r="E152" s="136"/>
      <c r="F152" s="146">
        <v>1556087</v>
      </c>
      <c r="G152" s="147">
        <f t="shared" si="10"/>
        <v>1556.087</v>
      </c>
    </row>
    <row r="153" spans="1:7" ht="12.75">
      <c r="A153" s="89">
        <v>8</v>
      </c>
      <c r="B153" s="74"/>
      <c r="C153" s="69">
        <v>43132</v>
      </c>
      <c r="D153" s="90">
        <v>405</v>
      </c>
      <c r="E153" s="16"/>
      <c r="F153" s="95">
        <v>1416650</v>
      </c>
      <c r="G153" s="115">
        <f t="shared" si="10"/>
        <v>1416.65</v>
      </c>
    </row>
    <row r="154" spans="1:7" ht="12.75">
      <c r="A154" s="89">
        <v>9</v>
      </c>
      <c r="B154" s="74"/>
      <c r="C154" s="69">
        <v>43160</v>
      </c>
      <c r="D154" s="90">
        <v>1047</v>
      </c>
      <c r="E154" s="16"/>
      <c r="F154" s="95">
        <v>1597851</v>
      </c>
      <c r="G154" s="115">
        <v>1598</v>
      </c>
    </row>
    <row r="155" spans="1:7" ht="12.75">
      <c r="A155" s="89">
        <v>10</v>
      </c>
      <c r="B155" s="74"/>
      <c r="C155" s="69">
        <v>43191</v>
      </c>
      <c r="D155" s="90">
        <v>2863</v>
      </c>
      <c r="E155" s="94"/>
      <c r="F155" s="95">
        <v>1444248</v>
      </c>
      <c r="G155" s="115">
        <f>F155/1000</f>
        <v>1444.248</v>
      </c>
    </row>
    <row r="156" spans="1:7" ht="12.75">
      <c r="A156" s="89">
        <v>11</v>
      </c>
      <c r="B156" s="74"/>
      <c r="C156" s="69">
        <v>43221</v>
      </c>
      <c r="D156" s="90">
        <v>1119</v>
      </c>
      <c r="E156" s="94"/>
      <c r="F156" s="95">
        <v>1657633</v>
      </c>
      <c r="G156" s="115">
        <f>F156/1000</f>
        <v>1657.633</v>
      </c>
    </row>
    <row r="157" spans="1:7" ht="12.75">
      <c r="A157" s="89">
        <v>12</v>
      </c>
      <c r="B157" s="74"/>
      <c r="C157" s="83">
        <v>43252</v>
      </c>
      <c r="D157" s="78">
        <v>593</v>
      </c>
      <c r="E157" s="85"/>
      <c r="F157" s="97">
        <v>1538925</v>
      </c>
      <c r="G157" s="116">
        <f>F157/1000</f>
        <v>1538.925</v>
      </c>
    </row>
    <row r="160" spans="1:7" ht="12.75">
      <c r="A160" s="67">
        <v>1</v>
      </c>
      <c r="B160" s="73"/>
      <c r="C160" s="80">
        <v>43282</v>
      </c>
      <c r="D160" s="81">
        <v>603</v>
      </c>
      <c r="E160" s="82"/>
      <c r="F160" s="100">
        <v>1648954</v>
      </c>
      <c r="G160" s="114">
        <f>F160/1000</f>
        <v>1648.954</v>
      </c>
    </row>
    <row r="161" spans="1:7" ht="12.75">
      <c r="A161" s="89">
        <v>2</v>
      </c>
      <c r="B161" s="74"/>
      <c r="C161" s="69">
        <v>43313</v>
      </c>
      <c r="D161" s="90">
        <v>573</v>
      </c>
      <c r="E161" s="16"/>
      <c r="F161" s="95">
        <v>1646048</v>
      </c>
      <c r="G161" s="115">
        <f>F161/1000</f>
        <v>1646.048</v>
      </c>
    </row>
    <row r="162" spans="1:7" ht="12.75">
      <c r="A162" s="89">
        <v>3</v>
      </c>
      <c r="B162" s="74"/>
      <c r="C162" s="69">
        <v>43344</v>
      </c>
      <c r="D162" s="90">
        <v>506</v>
      </c>
      <c r="E162" s="16"/>
      <c r="F162" s="95">
        <v>1613556</v>
      </c>
      <c r="G162" s="115">
        <f aca="true" t="shared" si="11" ref="G162:G168">F162/1000</f>
        <v>1613.556</v>
      </c>
    </row>
    <row r="163" spans="1:7" ht="12.75">
      <c r="A163" s="89">
        <v>4</v>
      </c>
      <c r="B163" s="89"/>
      <c r="C163" s="69">
        <v>43374</v>
      </c>
      <c r="D163" s="70">
        <v>383</v>
      </c>
      <c r="E163" s="16"/>
      <c r="F163" s="95">
        <v>592208</v>
      </c>
      <c r="G163" s="115">
        <f t="shared" si="11"/>
        <v>592.208</v>
      </c>
    </row>
    <row r="164" spans="1:7" ht="12.75">
      <c r="A164" s="89">
        <v>5</v>
      </c>
      <c r="B164" s="74"/>
      <c r="C164" s="69">
        <v>43405</v>
      </c>
      <c r="D164" s="70">
        <v>350</v>
      </c>
      <c r="E164" s="16"/>
      <c r="F164" s="95">
        <v>0</v>
      </c>
      <c r="G164" s="115">
        <f t="shared" si="11"/>
        <v>0</v>
      </c>
    </row>
    <row r="165" spans="1:7" ht="12.75">
      <c r="A165" s="89">
        <v>6</v>
      </c>
      <c r="B165" s="74"/>
      <c r="C165" s="69">
        <v>43435</v>
      </c>
      <c r="D165" s="70">
        <v>346</v>
      </c>
      <c r="E165" s="16"/>
      <c r="F165" s="95">
        <v>0</v>
      </c>
      <c r="G165" s="115">
        <f t="shared" si="11"/>
        <v>0</v>
      </c>
    </row>
    <row r="166" spans="1:7" s="111" customFormat="1" ht="12.75">
      <c r="A166" s="103">
        <v>7</v>
      </c>
      <c r="B166" s="75"/>
      <c r="C166" s="88">
        <v>43466</v>
      </c>
      <c r="D166" s="145">
        <v>362</v>
      </c>
      <c r="E166" s="136"/>
      <c r="F166" s="146">
        <v>0</v>
      </c>
      <c r="G166" s="147">
        <f t="shared" si="11"/>
        <v>0</v>
      </c>
    </row>
    <row r="167" spans="1:7" ht="12.75">
      <c r="A167" s="89">
        <v>8</v>
      </c>
      <c r="B167" s="74"/>
      <c r="C167" s="69">
        <v>43497</v>
      </c>
      <c r="D167" s="90">
        <v>650</v>
      </c>
      <c r="E167" s="16"/>
      <c r="F167" s="95">
        <v>0</v>
      </c>
      <c r="G167" s="115">
        <f t="shared" si="11"/>
        <v>0</v>
      </c>
    </row>
    <row r="168" spans="1:7" ht="12.75">
      <c r="A168" s="89">
        <v>9</v>
      </c>
      <c r="B168" s="74"/>
      <c r="C168" s="69">
        <v>43525</v>
      </c>
      <c r="D168" s="90">
        <v>1870</v>
      </c>
      <c r="E168" s="16"/>
      <c r="F168" s="95">
        <v>0</v>
      </c>
      <c r="G168" s="115">
        <f t="shared" si="11"/>
        <v>0</v>
      </c>
    </row>
    <row r="169" spans="1:7" ht="12.75">
      <c r="A169" s="89">
        <v>10</v>
      </c>
      <c r="B169" s="74"/>
      <c r="C169" s="69">
        <v>43556</v>
      </c>
      <c r="D169" s="90">
        <v>3635</v>
      </c>
      <c r="E169" s="94"/>
      <c r="F169" s="95">
        <v>0</v>
      </c>
      <c r="G169" s="115">
        <f>F169/1000</f>
        <v>0</v>
      </c>
    </row>
    <row r="170" spans="1:7" ht="12.75">
      <c r="A170" s="89">
        <v>11</v>
      </c>
      <c r="B170" s="74"/>
      <c r="C170" s="69">
        <v>43586</v>
      </c>
      <c r="D170" s="90">
        <v>3112</v>
      </c>
      <c r="E170" s="94"/>
      <c r="F170" s="95">
        <v>0</v>
      </c>
      <c r="G170" s="115">
        <f>F170/1000</f>
        <v>0</v>
      </c>
    </row>
    <row r="171" spans="1:7" ht="12.75">
      <c r="A171" s="89">
        <v>12</v>
      </c>
      <c r="B171" s="74"/>
      <c r="C171" s="83">
        <v>43617</v>
      </c>
      <c r="D171" s="78">
        <v>2284</v>
      </c>
      <c r="E171" s="85"/>
      <c r="F171" s="97">
        <v>1492061</v>
      </c>
      <c r="G171" s="116">
        <f>F171/1000</f>
        <v>1492.061</v>
      </c>
    </row>
    <row r="174" spans="1:7" ht="12.75">
      <c r="A174" s="67">
        <v>1</v>
      </c>
      <c r="B174" s="73"/>
      <c r="C174" s="80">
        <v>43647</v>
      </c>
      <c r="D174" s="81">
        <v>667</v>
      </c>
      <c r="E174" s="82"/>
      <c r="F174" s="100">
        <v>1814630</v>
      </c>
      <c r="G174" s="114">
        <f>F174/1000</f>
        <v>1814.63</v>
      </c>
    </row>
    <row r="175" spans="1:7" ht="12.75">
      <c r="A175" s="89">
        <v>2</v>
      </c>
      <c r="B175" s="74"/>
      <c r="C175" s="69">
        <v>43678</v>
      </c>
      <c r="D175" s="90">
        <v>685</v>
      </c>
      <c r="E175" s="16"/>
      <c r="F175" s="95">
        <v>1846574</v>
      </c>
      <c r="G175" s="115">
        <f>F175/1000</f>
        <v>1846.574</v>
      </c>
    </row>
    <row r="176" spans="1:7" ht="12.75">
      <c r="A176" s="89">
        <v>3</v>
      </c>
      <c r="B176" s="74"/>
      <c r="C176" s="69">
        <v>43709</v>
      </c>
      <c r="D176" s="90">
        <v>543</v>
      </c>
      <c r="E176" s="16"/>
      <c r="F176" s="95">
        <v>1795842</v>
      </c>
      <c r="G176" s="115">
        <v>1795</v>
      </c>
    </row>
    <row r="177" spans="1:7" ht="12.75">
      <c r="A177" s="89">
        <v>4</v>
      </c>
      <c r="B177" s="89"/>
      <c r="C177" s="69">
        <v>43739</v>
      </c>
      <c r="D177" s="70">
        <v>424</v>
      </c>
      <c r="E177" s="16"/>
      <c r="F177" s="95">
        <v>1606593</v>
      </c>
      <c r="G177" s="115">
        <v>1606</v>
      </c>
    </row>
    <row r="178" spans="1:7" ht="12.75">
      <c r="A178" s="89">
        <v>5</v>
      </c>
      <c r="B178" s="74"/>
      <c r="C178" s="69">
        <v>43770</v>
      </c>
      <c r="D178" s="70">
        <v>304</v>
      </c>
      <c r="E178" s="16"/>
      <c r="F178" s="95">
        <v>1509931</v>
      </c>
      <c r="G178" s="115">
        <v>1509</v>
      </c>
    </row>
    <row r="179" spans="1:7" ht="12.75">
      <c r="A179" s="89">
        <v>6</v>
      </c>
      <c r="B179" s="74"/>
      <c r="C179" s="69">
        <v>43800</v>
      </c>
      <c r="D179" s="70">
        <v>324</v>
      </c>
      <c r="E179" s="16"/>
      <c r="F179" s="95">
        <v>1561369</v>
      </c>
      <c r="G179" s="115">
        <f aca="true" t="shared" si="12" ref="G179:G184">F179/1000</f>
        <v>1561.369</v>
      </c>
    </row>
    <row r="180" spans="1:7" ht="12.75">
      <c r="A180" s="103">
        <v>7</v>
      </c>
      <c r="B180" s="75"/>
      <c r="C180" s="88">
        <v>43831</v>
      </c>
      <c r="D180" s="145">
        <v>273</v>
      </c>
      <c r="E180" s="136"/>
      <c r="F180" s="146">
        <v>1107298</v>
      </c>
      <c r="G180" s="147">
        <f t="shared" si="12"/>
        <v>1107.298</v>
      </c>
    </row>
    <row r="181" spans="1:7" ht="12.75">
      <c r="A181" s="89">
        <v>8</v>
      </c>
      <c r="B181" s="74"/>
      <c r="C181" s="69">
        <v>43862</v>
      </c>
      <c r="D181" s="90">
        <v>251</v>
      </c>
      <c r="E181" s="16"/>
      <c r="F181" s="95">
        <v>1092357</v>
      </c>
      <c r="G181" s="115">
        <f t="shared" si="12"/>
        <v>1092.357</v>
      </c>
    </row>
    <row r="182" spans="1:7" ht="12.75">
      <c r="A182" s="89">
        <v>9</v>
      </c>
      <c r="B182" s="74"/>
      <c r="C182" s="69">
        <v>43891</v>
      </c>
      <c r="D182" s="90">
        <v>560</v>
      </c>
      <c r="E182" s="16"/>
      <c r="F182" s="95">
        <v>1642362</v>
      </c>
      <c r="G182" s="115">
        <f t="shared" si="12"/>
        <v>1642.362</v>
      </c>
    </row>
    <row r="183" spans="1:7" ht="12.75">
      <c r="A183" s="89">
        <v>10</v>
      </c>
      <c r="B183" s="74"/>
      <c r="C183" s="69">
        <v>43922</v>
      </c>
      <c r="D183" s="90">
        <v>866</v>
      </c>
      <c r="E183" s="94"/>
      <c r="F183" s="95">
        <v>1760823</v>
      </c>
      <c r="G183" s="115">
        <f t="shared" si="12"/>
        <v>1760.823</v>
      </c>
    </row>
    <row r="184" spans="1:7" ht="12.75">
      <c r="A184" s="89">
        <v>11</v>
      </c>
      <c r="B184" s="74"/>
      <c r="C184" s="69">
        <v>43952</v>
      </c>
      <c r="D184" s="90">
        <v>1218</v>
      </c>
      <c r="E184" s="94"/>
      <c r="F184" s="95">
        <v>1753975</v>
      </c>
      <c r="G184" s="115">
        <f t="shared" si="12"/>
        <v>1753.975</v>
      </c>
    </row>
    <row r="185" spans="1:7" ht="12.75">
      <c r="A185" s="89">
        <v>12</v>
      </c>
      <c r="B185" s="74"/>
      <c r="C185" s="83">
        <v>43983</v>
      </c>
      <c r="D185" s="78">
        <v>976</v>
      </c>
      <c r="E185" s="85"/>
      <c r="F185" s="97">
        <v>1755845</v>
      </c>
      <c r="G185" s="116">
        <f>F185/1000</f>
        <v>1755.845</v>
      </c>
    </row>
    <row r="188" spans="1:7" ht="12.75">
      <c r="A188" s="67">
        <v>1</v>
      </c>
      <c r="B188" s="73"/>
      <c r="C188" s="80">
        <v>44013</v>
      </c>
      <c r="D188" s="81">
        <v>657</v>
      </c>
      <c r="E188" s="82"/>
      <c r="F188" s="100">
        <v>1861030</v>
      </c>
      <c r="G188" s="114">
        <f aca="true" t="shared" si="13" ref="G188:G198">F188/1000</f>
        <v>1861.03</v>
      </c>
    </row>
    <row r="189" spans="1:7" ht="12.75">
      <c r="A189" s="89">
        <v>2</v>
      </c>
      <c r="B189" s="74"/>
      <c r="C189" s="69">
        <v>44044</v>
      </c>
      <c r="D189" s="90">
        <v>566</v>
      </c>
      <c r="E189" s="16"/>
      <c r="F189" s="95">
        <v>1848905</v>
      </c>
      <c r="G189" s="115">
        <f t="shared" si="13"/>
        <v>1848.905</v>
      </c>
    </row>
    <row r="190" spans="1:7" ht="12.75">
      <c r="A190" s="89">
        <v>3</v>
      </c>
      <c r="B190" s="74"/>
      <c r="C190" s="69">
        <v>44075</v>
      </c>
      <c r="D190" s="90">
        <v>493</v>
      </c>
      <c r="E190" s="16"/>
      <c r="F190" s="95">
        <v>1791286</v>
      </c>
      <c r="G190" s="115">
        <f t="shared" si="13"/>
        <v>1791.286</v>
      </c>
    </row>
    <row r="191" spans="1:7" ht="12.75">
      <c r="A191" s="89">
        <v>4</v>
      </c>
      <c r="B191" s="89"/>
      <c r="C191" s="69">
        <v>44105</v>
      </c>
      <c r="D191" s="70">
        <v>454</v>
      </c>
      <c r="E191" s="16"/>
      <c r="F191" s="95">
        <v>1834748</v>
      </c>
      <c r="G191" s="115">
        <f t="shared" si="13"/>
        <v>1834.748</v>
      </c>
    </row>
    <row r="192" spans="1:7" ht="12.75">
      <c r="A192" s="89">
        <v>5</v>
      </c>
      <c r="B192" s="74"/>
      <c r="C192" s="69">
        <v>44136</v>
      </c>
      <c r="D192" s="70">
        <v>251</v>
      </c>
      <c r="E192" s="16"/>
      <c r="F192" s="95">
        <v>835543</v>
      </c>
      <c r="G192" s="115">
        <f t="shared" si="13"/>
        <v>835.543</v>
      </c>
    </row>
    <row r="193" spans="1:7" ht="12.75">
      <c r="A193" s="89">
        <v>6</v>
      </c>
      <c r="B193" s="74"/>
      <c r="C193" s="69">
        <v>44166</v>
      </c>
      <c r="D193" s="70">
        <v>256</v>
      </c>
      <c r="E193" s="16"/>
      <c r="F193" s="95">
        <v>1197981</v>
      </c>
      <c r="G193" s="115">
        <f t="shared" si="13"/>
        <v>1197.981</v>
      </c>
    </row>
    <row r="194" spans="1:7" s="111" customFormat="1" ht="12.75">
      <c r="A194" s="103">
        <v>7</v>
      </c>
      <c r="B194" s="75"/>
      <c r="C194" s="88">
        <v>44197</v>
      </c>
      <c r="D194" s="145">
        <v>306</v>
      </c>
      <c r="E194" s="136"/>
      <c r="F194" s="146">
        <v>1438364</v>
      </c>
      <c r="G194" s="147">
        <f t="shared" si="13"/>
        <v>1438.364</v>
      </c>
    </row>
    <row r="195" spans="1:7" ht="12.75">
      <c r="A195" s="89">
        <v>8</v>
      </c>
      <c r="B195" s="74"/>
      <c r="C195" s="69">
        <v>44228</v>
      </c>
      <c r="D195" s="90">
        <v>308</v>
      </c>
      <c r="E195" s="16"/>
      <c r="F195" s="95">
        <v>1309018</v>
      </c>
      <c r="G195" s="115">
        <f t="shared" si="13"/>
        <v>1309.018</v>
      </c>
    </row>
    <row r="196" spans="1:7" ht="12.75">
      <c r="A196" s="89">
        <v>9</v>
      </c>
      <c r="B196" s="74"/>
      <c r="C196" s="69">
        <v>44256</v>
      </c>
      <c r="D196" s="90">
        <v>503</v>
      </c>
      <c r="E196" s="16"/>
      <c r="F196" s="95">
        <v>1831137</v>
      </c>
      <c r="G196" s="115">
        <f t="shared" si="13"/>
        <v>1831.137</v>
      </c>
    </row>
    <row r="197" spans="1:7" ht="12.75">
      <c r="A197" s="89">
        <v>10</v>
      </c>
      <c r="B197" s="74"/>
      <c r="C197" s="69">
        <v>44287</v>
      </c>
      <c r="D197" s="90">
        <v>721</v>
      </c>
      <c r="E197" s="94"/>
      <c r="F197" s="95">
        <v>1754857</v>
      </c>
      <c r="G197" s="115">
        <f t="shared" si="13"/>
        <v>1754.857</v>
      </c>
    </row>
    <row r="198" spans="1:7" ht="12.75">
      <c r="A198" s="89">
        <v>11</v>
      </c>
      <c r="B198" s="74"/>
      <c r="C198" s="69">
        <v>44317</v>
      </c>
      <c r="D198" s="90">
        <v>823</v>
      </c>
      <c r="E198" s="94"/>
      <c r="F198" s="95">
        <v>1765908</v>
      </c>
      <c r="G198" s="115">
        <f t="shared" si="13"/>
        <v>1765.908</v>
      </c>
    </row>
    <row r="199" spans="1:7" ht="12.75">
      <c r="A199" s="89">
        <v>12</v>
      </c>
      <c r="B199" s="74"/>
      <c r="C199" s="83">
        <v>44348</v>
      </c>
      <c r="D199" s="78">
        <v>546</v>
      </c>
      <c r="E199" s="85"/>
      <c r="F199" s="97">
        <v>1787532</v>
      </c>
      <c r="G199" s="116">
        <f>F199/1000</f>
        <v>1787.532</v>
      </c>
    </row>
    <row r="202" spans="1:7" ht="12.75">
      <c r="A202" s="67">
        <v>1</v>
      </c>
      <c r="B202" s="73"/>
      <c r="C202" s="80">
        <v>44378</v>
      </c>
      <c r="D202" s="81">
        <v>491</v>
      </c>
      <c r="E202" s="82"/>
      <c r="F202" s="23">
        <v>1839025</v>
      </c>
      <c r="G202" s="114">
        <f aca="true" t="shared" si="14" ref="G202:G212">F202/1000</f>
        <v>1839.025</v>
      </c>
    </row>
    <row r="203" spans="1:7" ht="12.75">
      <c r="A203" s="89">
        <v>2</v>
      </c>
      <c r="B203" s="74"/>
      <c r="C203" s="69">
        <v>44409</v>
      </c>
      <c r="D203" s="90">
        <v>375</v>
      </c>
      <c r="E203" s="16"/>
      <c r="F203" s="95">
        <v>1441707</v>
      </c>
      <c r="G203" s="115">
        <f t="shared" si="14"/>
        <v>1441.707</v>
      </c>
    </row>
    <row r="204" spans="1:7" ht="12.75">
      <c r="A204" s="89">
        <v>3</v>
      </c>
      <c r="B204" s="74"/>
      <c r="C204" s="69">
        <v>44440</v>
      </c>
      <c r="D204" s="90">
        <v>170</v>
      </c>
      <c r="E204" s="16"/>
      <c r="F204" s="95">
        <v>7439</v>
      </c>
      <c r="G204" s="115">
        <f t="shared" si="14"/>
        <v>7.439</v>
      </c>
    </row>
    <row r="205" spans="1:7" ht="12.75">
      <c r="A205" s="89">
        <v>4</v>
      </c>
      <c r="B205" s="89"/>
      <c r="C205" s="69">
        <v>44470</v>
      </c>
      <c r="D205" s="70">
        <v>269</v>
      </c>
      <c r="E205" s="16"/>
      <c r="F205" s="95">
        <v>0</v>
      </c>
      <c r="G205" s="115">
        <f t="shared" si="14"/>
        <v>0</v>
      </c>
    </row>
    <row r="206" spans="1:7" ht="12.75">
      <c r="A206" s="89">
        <v>5</v>
      </c>
      <c r="B206" s="74"/>
      <c r="C206" s="69">
        <v>44501</v>
      </c>
      <c r="D206" s="70">
        <v>358</v>
      </c>
      <c r="E206" s="16"/>
      <c r="F206" s="95">
        <v>700384</v>
      </c>
      <c r="G206" s="115">
        <f t="shared" si="14"/>
        <v>700.384</v>
      </c>
    </row>
    <row r="207" spans="1:7" ht="12.75">
      <c r="A207" s="89">
        <v>6</v>
      </c>
      <c r="B207" s="74"/>
      <c r="C207" s="69">
        <v>44531</v>
      </c>
      <c r="D207" s="70">
        <v>286</v>
      </c>
      <c r="E207" s="16"/>
      <c r="F207" s="95">
        <v>403078</v>
      </c>
      <c r="G207" s="115">
        <f t="shared" si="14"/>
        <v>403.078</v>
      </c>
    </row>
    <row r="208" spans="1:7" ht="12.75">
      <c r="A208" s="103">
        <v>7</v>
      </c>
      <c r="B208" s="75"/>
      <c r="C208" s="88">
        <v>44562</v>
      </c>
      <c r="D208" s="145">
        <v>301</v>
      </c>
      <c r="E208" s="136"/>
      <c r="F208" s="152">
        <v>1476257</v>
      </c>
      <c r="G208" s="147">
        <f t="shared" si="14"/>
        <v>1476.257</v>
      </c>
    </row>
    <row r="209" spans="1:7" ht="12.75">
      <c r="A209" s="89">
        <v>8</v>
      </c>
      <c r="B209" s="74"/>
      <c r="C209" s="69">
        <v>44593</v>
      </c>
      <c r="D209" s="90">
        <v>313</v>
      </c>
      <c r="E209" s="16"/>
      <c r="F209" s="95">
        <v>1442922</v>
      </c>
      <c r="G209" s="115">
        <f t="shared" si="14"/>
        <v>1442.922</v>
      </c>
    </row>
    <row r="210" spans="1:7" ht="12.75">
      <c r="A210" s="89">
        <v>9</v>
      </c>
      <c r="B210" s="74"/>
      <c r="C210" s="69">
        <v>44621</v>
      </c>
      <c r="D210" s="90">
        <v>549</v>
      </c>
      <c r="E210" s="16"/>
      <c r="F210" s="95">
        <v>1837917</v>
      </c>
      <c r="G210" s="115">
        <f t="shared" si="14"/>
        <v>1837.917</v>
      </c>
    </row>
    <row r="211" spans="1:7" ht="12.75">
      <c r="A211" s="89">
        <v>10</v>
      </c>
      <c r="B211" s="74"/>
      <c r="C211" s="69">
        <v>44652</v>
      </c>
      <c r="D211" s="90">
        <v>938</v>
      </c>
      <c r="E211" s="94"/>
      <c r="F211" s="95">
        <v>1633692</v>
      </c>
      <c r="G211" s="115">
        <f t="shared" si="14"/>
        <v>1633.692</v>
      </c>
    </row>
    <row r="212" spans="1:7" ht="12.75">
      <c r="A212" s="89">
        <v>11</v>
      </c>
      <c r="B212" s="74"/>
      <c r="C212" s="69">
        <v>44682</v>
      </c>
      <c r="D212" s="90">
        <v>1029</v>
      </c>
      <c r="E212" s="94"/>
      <c r="F212" s="95">
        <v>1853160</v>
      </c>
      <c r="G212" s="115">
        <f t="shared" si="14"/>
        <v>1853.16</v>
      </c>
    </row>
    <row r="213" spans="1:7" ht="12.75">
      <c r="A213" s="89">
        <v>12</v>
      </c>
      <c r="B213" s="74"/>
      <c r="C213" s="83">
        <v>44713</v>
      </c>
      <c r="D213" s="78">
        <v>664</v>
      </c>
      <c r="E213" s="85"/>
      <c r="F213" s="97">
        <v>1812595</v>
      </c>
      <c r="G213" s="116">
        <f>F213/1000</f>
        <v>1812.595</v>
      </c>
    </row>
    <row r="216" spans="1:7" ht="12.75">
      <c r="A216" s="67">
        <v>1</v>
      </c>
      <c r="B216" s="73"/>
      <c r="C216" s="80">
        <v>44743</v>
      </c>
      <c r="D216" s="81">
        <v>498</v>
      </c>
      <c r="E216" s="82"/>
      <c r="F216" s="23">
        <v>1641386</v>
      </c>
      <c r="G216" s="114">
        <f aca="true" t="shared" si="15" ref="G216:G226">F216/1000</f>
        <v>1641.386</v>
      </c>
    </row>
    <row r="217" spans="1:7" ht="12.75">
      <c r="A217" s="89">
        <v>2</v>
      </c>
      <c r="B217" s="74"/>
      <c r="C217" s="69">
        <v>44774</v>
      </c>
      <c r="D217" s="90">
        <v>501</v>
      </c>
      <c r="E217" s="16"/>
      <c r="F217" s="4">
        <v>1829087</v>
      </c>
      <c r="G217" s="115">
        <f t="shared" si="15"/>
        <v>1829.087</v>
      </c>
    </row>
    <row r="218" spans="1:7" ht="12.75">
      <c r="A218" s="89">
        <v>3</v>
      </c>
      <c r="B218" s="74"/>
      <c r="C218" s="69">
        <v>44805</v>
      </c>
      <c r="D218" s="90">
        <v>500</v>
      </c>
      <c r="E218" s="16"/>
      <c r="F218" s="95">
        <v>1799906</v>
      </c>
      <c r="G218" s="115">
        <f t="shared" si="15"/>
        <v>1799.906</v>
      </c>
    </row>
    <row r="219" spans="1:7" ht="12.75">
      <c r="A219" s="89">
        <v>4</v>
      </c>
      <c r="B219" s="89"/>
      <c r="C219" s="69">
        <v>44835</v>
      </c>
      <c r="D219" s="70">
        <v>429</v>
      </c>
      <c r="E219" s="16"/>
      <c r="F219" s="4">
        <v>967062</v>
      </c>
      <c r="G219" s="115">
        <f t="shared" si="15"/>
        <v>967.062</v>
      </c>
    </row>
    <row r="220" spans="1:7" ht="12.75">
      <c r="A220" s="89">
        <v>5</v>
      </c>
      <c r="B220" s="74"/>
      <c r="C220" s="69">
        <v>44866</v>
      </c>
      <c r="D220" s="70">
        <v>302</v>
      </c>
      <c r="E220" s="16"/>
      <c r="F220" s="95">
        <v>1364030</v>
      </c>
      <c r="G220" s="115">
        <f t="shared" si="15"/>
        <v>1364.03</v>
      </c>
    </row>
    <row r="221" spans="1:7" ht="12.75">
      <c r="A221" s="89">
        <v>6</v>
      </c>
      <c r="B221" s="74"/>
      <c r="C221" s="69">
        <v>44896</v>
      </c>
      <c r="D221" s="70">
        <v>258</v>
      </c>
      <c r="E221" s="16"/>
      <c r="F221" s="95">
        <v>17347</v>
      </c>
      <c r="G221" s="115">
        <f t="shared" si="15"/>
        <v>17.347</v>
      </c>
    </row>
    <row r="222" spans="1:7" ht="12.75">
      <c r="A222" s="103">
        <v>7</v>
      </c>
      <c r="B222" s="75"/>
      <c r="C222" s="88">
        <v>44927</v>
      </c>
      <c r="D222" s="145">
        <v>553</v>
      </c>
      <c r="E222" s="136"/>
      <c r="F222" s="152">
        <v>1396041</v>
      </c>
      <c r="G222" s="147">
        <f t="shared" si="15"/>
        <v>1396.041</v>
      </c>
    </row>
    <row r="223" spans="1:7" ht="12.75">
      <c r="A223" s="89">
        <v>8</v>
      </c>
      <c r="B223" s="74"/>
      <c r="C223" s="69">
        <v>44958</v>
      </c>
      <c r="D223" s="90">
        <v>312</v>
      </c>
      <c r="E223" s="16"/>
      <c r="F223" s="95">
        <v>1264616</v>
      </c>
      <c r="G223" s="115">
        <f t="shared" si="15"/>
        <v>1264.616</v>
      </c>
    </row>
    <row r="224" spans="1:7" ht="12.75">
      <c r="A224" s="89">
        <v>9</v>
      </c>
      <c r="B224" s="74"/>
      <c r="C224" s="69">
        <v>44986</v>
      </c>
      <c r="D224" s="90">
        <v>654</v>
      </c>
      <c r="E224" s="16"/>
      <c r="F224" s="95">
        <v>1409743</v>
      </c>
      <c r="G224" s="115">
        <f t="shared" si="15"/>
        <v>1409.743</v>
      </c>
    </row>
    <row r="225" spans="1:7" ht="12.75">
      <c r="A225" s="89">
        <v>10</v>
      </c>
      <c r="B225" s="74"/>
      <c r="C225" s="69">
        <v>45017</v>
      </c>
      <c r="D225" s="90">
        <v>1751</v>
      </c>
      <c r="E225" s="94"/>
      <c r="F225" s="95">
        <v>1706188</v>
      </c>
      <c r="G225" s="115">
        <f t="shared" si="15"/>
        <v>1706.188</v>
      </c>
    </row>
    <row r="226" spans="1:7" ht="12.75">
      <c r="A226" s="89">
        <v>11</v>
      </c>
      <c r="B226" s="74"/>
      <c r="C226" s="69">
        <v>45047</v>
      </c>
      <c r="D226" s="90">
        <v>3150</v>
      </c>
      <c r="E226" s="94"/>
      <c r="F226" s="95">
        <v>1676490</v>
      </c>
      <c r="G226" s="115">
        <f t="shared" si="15"/>
        <v>1676.49</v>
      </c>
    </row>
    <row r="227" spans="1:7" ht="12.75">
      <c r="A227" s="89">
        <v>12</v>
      </c>
      <c r="B227" s="74"/>
      <c r="C227" s="83">
        <v>45078</v>
      </c>
      <c r="D227" s="78">
        <v>1816</v>
      </c>
      <c r="E227" s="85"/>
      <c r="F227" s="97">
        <v>1805085</v>
      </c>
      <c r="G227" s="116">
        <f>F227/1000</f>
        <v>1805.085</v>
      </c>
    </row>
    <row r="230" spans="1:7" ht="12.75">
      <c r="A230" s="67">
        <v>1</v>
      </c>
      <c r="B230" s="73"/>
      <c r="C230" s="80">
        <v>45108</v>
      </c>
      <c r="D230" s="81">
        <v>669</v>
      </c>
      <c r="E230" s="82"/>
      <c r="F230" s="23">
        <v>1869676</v>
      </c>
      <c r="G230" s="114">
        <f aca="true" t="shared" si="16" ref="G230:G240">F230/1000</f>
        <v>1869.676</v>
      </c>
    </row>
    <row r="231" spans="1:7" ht="12.75">
      <c r="A231" s="89">
        <v>2</v>
      </c>
      <c r="B231" s="74"/>
      <c r="C231" s="69">
        <v>45139</v>
      </c>
      <c r="D231" s="90">
        <v>606</v>
      </c>
      <c r="E231" s="16"/>
      <c r="F231" s="4">
        <v>1869125</v>
      </c>
      <c r="G231" s="115">
        <f t="shared" si="16"/>
        <v>1869.125</v>
      </c>
    </row>
    <row r="232" spans="1:7" ht="12.75">
      <c r="A232" s="89">
        <v>3</v>
      </c>
      <c r="B232" s="74"/>
      <c r="C232" s="69">
        <v>45170</v>
      </c>
      <c r="D232" s="90">
        <v>556</v>
      </c>
      <c r="E232" s="16"/>
      <c r="F232" s="4">
        <v>1062096</v>
      </c>
      <c r="G232" s="115">
        <f t="shared" si="16"/>
        <v>1062.096</v>
      </c>
    </row>
    <row r="233" spans="1:7" ht="12.75">
      <c r="A233" s="89">
        <v>4</v>
      </c>
      <c r="B233" s="89"/>
      <c r="C233" s="69">
        <v>45200</v>
      </c>
      <c r="D233" s="70">
        <v>440</v>
      </c>
      <c r="E233" s="16"/>
      <c r="F233" s="4">
        <v>1781461</v>
      </c>
      <c r="G233" s="115">
        <f t="shared" si="16"/>
        <v>1781.461</v>
      </c>
    </row>
    <row r="234" spans="1:7" ht="12.75">
      <c r="A234" s="89">
        <v>5</v>
      </c>
      <c r="B234" s="74"/>
      <c r="C234" s="69">
        <v>45231</v>
      </c>
      <c r="D234" s="70">
        <v>452</v>
      </c>
      <c r="E234" s="16"/>
      <c r="F234" s="95">
        <v>1804301</v>
      </c>
      <c r="G234" s="115">
        <f t="shared" si="16"/>
        <v>1804.301</v>
      </c>
    </row>
    <row r="235" spans="1:7" ht="12.75">
      <c r="A235" s="89">
        <v>6</v>
      </c>
      <c r="B235" s="74"/>
      <c r="C235" s="69">
        <v>45261</v>
      </c>
      <c r="D235" s="70">
        <v>456</v>
      </c>
      <c r="E235" s="16"/>
      <c r="F235" s="95">
        <v>1832484</v>
      </c>
      <c r="G235" s="115">
        <f t="shared" si="16"/>
        <v>1832.484</v>
      </c>
    </row>
    <row r="236" spans="1:7" s="111" customFormat="1" ht="12.75">
      <c r="A236" s="103">
        <v>7</v>
      </c>
      <c r="B236" s="75"/>
      <c r="C236" s="88">
        <v>45292</v>
      </c>
      <c r="D236" s="145"/>
      <c r="E236" s="136"/>
      <c r="F236" s="152"/>
      <c r="G236" s="147">
        <f t="shared" si="16"/>
        <v>0</v>
      </c>
    </row>
    <row r="237" spans="1:7" ht="12.75">
      <c r="A237" s="89">
        <v>8</v>
      </c>
      <c r="B237" s="74"/>
      <c r="C237" s="69">
        <v>45323</v>
      </c>
      <c r="D237" s="90"/>
      <c r="E237" s="16"/>
      <c r="F237" s="95"/>
      <c r="G237" s="115">
        <f t="shared" si="16"/>
        <v>0</v>
      </c>
    </row>
    <row r="238" spans="1:7" ht="12.75">
      <c r="A238" s="89">
        <v>9</v>
      </c>
      <c r="B238" s="74"/>
      <c r="C238" s="69">
        <v>45352</v>
      </c>
      <c r="D238" s="90"/>
      <c r="E238" s="16"/>
      <c r="F238" s="95"/>
      <c r="G238" s="115">
        <f t="shared" si="16"/>
        <v>0</v>
      </c>
    </row>
    <row r="239" spans="1:7" ht="12.75">
      <c r="A239" s="89">
        <v>10</v>
      </c>
      <c r="B239" s="74"/>
      <c r="C239" s="69">
        <v>45383</v>
      </c>
      <c r="D239" s="90"/>
      <c r="E239" s="94"/>
      <c r="F239" s="95"/>
      <c r="G239" s="115">
        <f t="shared" si="16"/>
        <v>0</v>
      </c>
    </row>
    <row r="240" spans="1:7" ht="12.75">
      <c r="A240" s="89">
        <v>11</v>
      </c>
      <c r="B240" s="74"/>
      <c r="C240" s="69">
        <v>45413</v>
      </c>
      <c r="D240" s="90"/>
      <c r="E240" s="94"/>
      <c r="F240" s="95"/>
      <c r="G240" s="115">
        <f t="shared" si="16"/>
        <v>0</v>
      </c>
    </row>
    <row r="241" spans="1:7" ht="12.75">
      <c r="A241" s="89">
        <v>12</v>
      </c>
      <c r="B241" s="74"/>
      <c r="C241" s="83">
        <v>45444</v>
      </c>
      <c r="D241" s="78"/>
      <c r="E241" s="85"/>
      <c r="F241" s="97"/>
      <c r="G241" s="116">
        <f>F241/1000</f>
        <v>0</v>
      </c>
    </row>
  </sheetData>
  <sheetProtection/>
  <printOptions horizontalCentered="1"/>
  <pageMargins left="0" right="0" top="0.25" bottom="1" header="0.5" footer="0.5"/>
  <pageSetup horizontalDpi="600" verticalDpi="600" orientation="landscape" scale="60"/>
  <headerFooter alignWithMargins="0">
    <oddFooter>&amp;R&amp;"Arial Narrow,Regular"&amp;Z&amp;F
&amp;D
B.Hauck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1"/>
  <sheetViews>
    <sheetView zoomScalePageLayoutView="0" workbookViewId="0" topLeftCell="A1">
      <pane ySplit="4" topLeftCell="A207" activePane="bottomLeft" state="frozen"/>
      <selection pane="topLeft" activeCell="A1" sqref="A1"/>
      <selection pane="bottomLeft" activeCell="H1" sqref="H1:M16384"/>
    </sheetView>
  </sheetViews>
  <sheetFormatPr defaultColWidth="11.421875" defaultRowHeight="12.75"/>
  <cols>
    <col min="1" max="1" width="2.8515625" style="5" customWidth="1"/>
    <col min="2" max="2" width="2.8515625" style="0" customWidth="1"/>
    <col min="3" max="3" width="7.140625" style="0" bestFit="1" customWidth="1"/>
    <col min="4" max="4" width="6.28125" style="0" bestFit="1" customWidth="1"/>
    <col min="5" max="5" width="12.421875" style="0" customWidth="1"/>
    <col min="6" max="7" width="14.140625" style="0" customWidth="1"/>
    <col min="8" max="16384" width="8.8515625" style="0" customWidth="1"/>
  </cols>
  <sheetData>
    <row r="1" spans="1:7" ht="12.75">
      <c r="A1" s="120" t="s">
        <v>12</v>
      </c>
      <c r="B1" s="121"/>
      <c r="C1" s="121"/>
      <c r="D1" s="122"/>
      <c r="E1" s="5"/>
      <c r="F1" s="5"/>
      <c r="G1" s="5"/>
    </row>
    <row r="2" spans="3:7" ht="12.75">
      <c r="C2" s="5"/>
      <c r="D2" s="6"/>
      <c r="E2" s="5"/>
      <c r="F2" s="5"/>
      <c r="G2" s="5"/>
    </row>
    <row r="3" spans="3:7" ht="12.75">
      <c r="C3" s="5" t="s">
        <v>2</v>
      </c>
      <c r="D3" s="6" t="s">
        <v>6</v>
      </c>
      <c r="E3" s="5" t="s">
        <v>5</v>
      </c>
      <c r="F3" s="5" t="s">
        <v>3</v>
      </c>
      <c r="G3" s="5" t="s">
        <v>3</v>
      </c>
    </row>
    <row r="4" spans="3:7" ht="12.75">
      <c r="C4" s="18"/>
      <c r="D4" s="12" t="s">
        <v>7</v>
      </c>
      <c r="E4" s="18" t="s">
        <v>8</v>
      </c>
      <c r="F4" s="18" t="s">
        <v>9</v>
      </c>
      <c r="G4" s="18" t="s">
        <v>11</v>
      </c>
    </row>
    <row r="5" spans="3:7" ht="12.75">
      <c r="C5" s="8"/>
      <c r="D5" s="6"/>
      <c r="E5" s="5"/>
      <c r="F5" s="5"/>
      <c r="G5" s="5"/>
    </row>
    <row r="6" spans="1:7" ht="12.75">
      <c r="A6" s="5">
        <v>1</v>
      </c>
      <c r="C6" s="19">
        <v>39264</v>
      </c>
      <c r="D6" s="20">
        <v>525.8</v>
      </c>
      <c r="E6" s="21">
        <v>75.34</v>
      </c>
      <c r="F6" s="23">
        <v>1688000</v>
      </c>
      <c r="G6" s="117">
        <f>F6/1000</f>
        <v>1688</v>
      </c>
    </row>
    <row r="7" spans="1:7" ht="12.75">
      <c r="A7" s="5">
        <v>2</v>
      </c>
      <c r="C7" s="8">
        <v>39295</v>
      </c>
      <c r="D7" s="6">
        <v>519.9</v>
      </c>
      <c r="E7" s="9">
        <v>75.34</v>
      </c>
      <c r="F7" s="4">
        <v>1669000</v>
      </c>
      <c r="G7" s="118">
        <f>F7/1000</f>
        <v>1669</v>
      </c>
    </row>
    <row r="8" spans="1:7" ht="12.75">
      <c r="A8" s="5">
        <v>3</v>
      </c>
      <c r="C8" s="8">
        <v>39326</v>
      </c>
      <c r="D8" s="6">
        <v>487.6</v>
      </c>
      <c r="E8" s="9">
        <v>75.34</v>
      </c>
      <c r="F8" s="4">
        <v>1621775</v>
      </c>
      <c r="G8" s="118">
        <f aca="true" t="shared" si="0" ref="G8:G16">F8/1000</f>
        <v>1621.775</v>
      </c>
    </row>
    <row r="9" spans="1:7" ht="12.75">
      <c r="A9" s="5">
        <v>4</v>
      </c>
      <c r="C9" s="8">
        <v>39356</v>
      </c>
      <c r="D9" s="6">
        <v>445.1</v>
      </c>
      <c r="E9" s="9">
        <v>73.23</v>
      </c>
      <c r="F9" s="4">
        <v>1628624</v>
      </c>
      <c r="G9" s="118">
        <f t="shared" si="0"/>
        <v>1628.624</v>
      </c>
    </row>
    <row r="10" spans="1:7" ht="12.75">
      <c r="A10" s="5">
        <v>5</v>
      </c>
      <c r="C10" s="8">
        <v>39387</v>
      </c>
      <c r="D10" s="6">
        <v>340.3</v>
      </c>
      <c r="E10" s="9">
        <v>73.23</v>
      </c>
      <c r="F10" s="4">
        <v>476407</v>
      </c>
      <c r="G10" s="118">
        <f t="shared" si="0"/>
        <v>476.407</v>
      </c>
    </row>
    <row r="11" spans="1:7" ht="12.75">
      <c r="A11" s="5">
        <v>6</v>
      </c>
      <c r="C11" s="8">
        <v>39417</v>
      </c>
      <c r="D11" s="6">
        <v>347</v>
      </c>
      <c r="E11" s="9">
        <v>73.23</v>
      </c>
      <c r="F11" s="4">
        <v>1396545</v>
      </c>
      <c r="G11" s="118">
        <f t="shared" si="0"/>
        <v>1396.545</v>
      </c>
    </row>
    <row r="12" spans="1:7" ht="12.75">
      <c r="A12" s="5">
        <v>7</v>
      </c>
      <c r="C12" s="60">
        <v>39448</v>
      </c>
      <c r="D12" s="6">
        <v>312.3</v>
      </c>
      <c r="E12" s="9">
        <v>72.3</v>
      </c>
      <c r="F12" s="4">
        <v>1147867.7</v>
      </c>
      <c r="G12" s="118">
        <f t="shared" si="0"/>
        <v>1147.8677</v>
      </c>
    </row>
    <row r="13" spans="1:7" ht="12.75">
      <c r="A13" s="5">
        <v>8</v>
      </c>
      <c r="C13" s="8">
        <v>39479</v>
      </c>
      <c r="D13" s="6">
        <v>313.4</v>
      </c>
      <c r="E13" s="9">
        <v>72.3</v>
      </c>
      <c r="F13" s="4">
        <v>954383.08</v>
      </c>
      <c r="G13" s="118">
        <f t="shared" si="0"/>
        <v>954.38308</v>
      </c>
    </row>
    <row r="14" spans="1:7" ht="12.75">
      <c r="A14" s="5">
        <v>9</v>
      </c>
      <c r="C14" s="8">
        <v>39508</v>
      </c>
      <c r="D14" s="6">
        <v>367</v>
      </c>
      <c r="E14" s="9">
        <v>72.3</v>
      </c>
      <c r="F14" s="4">
        <v>1379231.18</v>
      </c>
      <c r="G14" s="118">
        <f t="shared" si="0"/>
        <v>1379.23118</v>
      </c>
    </row>
    <row r="15" spans="1:7" ht="12.75">
      <c r="A15" s="5">
        <v>10</v>
      </c>
      <c r="C15" s="8">
        <v>39539</v>
      </c>
      <c r="D15" s="6">
        <v>607.2</v>
      </c>
      <c r="E15" s="9">
        <v>71.99</v>
      </c>
      <c r="F15" s="4">
        <v>1654759.96</v>
      </c>
      <c r="G15" s="118">
        <f t="shared" si="0"/>
        <v>1654.7599599999999</v>
      </c>
    </row>
    <row r="16" spans="1:7" ht="12.75">
      <c r="A16" s="5">
        <v>11</v>
      </c>
      <c r="C16" s="8">
        <v>39569</v>
      </c>
      <c r="D16" s="6">
        <v>812.1</v>
      </c>
      <c r="E16" s="9">
        <v>71.99</v>
      </c>
      <c r="F16" s="4">
        <v>1733030.7</v>
      </c>
      <c r="G16" s="118">
        <f t="shared" si="0"/>
        <v>1733.0307</v>
      </c>
    </row>
    <row r="17" spans="1:7" ht="12.75">
      <c r="A17" s="5">
        <v>12</v>
      </c>
      <c r="C17" s="11">
        <v>39600</v>
      </c>
      <c r="D17" s="12">
        <v>629</v>
      </c>
      <c r="E17" s="15">
        <v>71.99</v>
      </c>
      <c r="F17" s="14">
        <v>1685831.32</v>
      </c>
      <c r="G17" s="119">
        <f>F17/1000</f>
        <v>1685.83132</v>
      </c>
    </row>
    <row r="18" spans="3:7" ht="12.75">
      <c r="C18" s="8"/>
      <c r="D18" s="6"/>
      <c r="E18" s="9"/>
      <c r="F18" s="4"/>
      <c r="G18" s="4"/>
    </row>
    <row r="19" ht="12.75">
      <c r="E19" s="35"/>
    </row>
    <row r="20" spans="1:7" ht="12.75">
      <c r="A20" s="5">
        <v>1</v>
      </c>
      <c r="C20" s="19">
        <v>39630</v>
      </c>
      <c r="D20" s="20">
        <v>622.8</v>
      </c>
      <c r="E20" s="21">
        <v>67.55</v>
      </c>
      <c r="F20" s="23">
        <v>1717593.79</v>
      </c>
      <c r="G20" s="117">
        <f>F20/1000</f>
        <v>1717.5937900000001</v>
      </c>
    </row>
    <row r="21" spans="1:7" ht="12.75">
      <c r="A21" s="5">
        <v>2</v>
      </c>
      <c r="C21" s="8">
        <v>39661</v>
      </c>
      <c r="D21" s="6">
        <v>602.6</v>
      </c>
      <c r="E21" s="9">
        <v>67.55</v>
      </c>
      <c r="F21" s="4">
        <v>1715314.56</v>
      </c>
      <c r="G21" s="118">
        <f>F21/1000</f>
        <v>1715.31456</v>
      </c>
    </row>
    <row r="22" spans="1:7" ht="12.75">
      <c r="A22" s="5">
        <v>3</v>
      </c>
      <c r="C22" s="8">
        <v>39692</v>
      </c>
      <c r="D22" s="6">
        <v>567.7</v>
      </c>
      <c r="E22" s="9">
        <v>67.55</v>
      </c>
      <c r="F22" s="4">
        <v>1668547.28</v>
      </c>
      <c r="G22" s="118">
        <f aca="true" t="shared" si="1" ref="G22:G30">F22/1000</f>
        <v>1668.54728</v>
      </c>
    </row>
    <row r="23" spans="1:7" ht="12.75">
      <c r="A23" s="5">
        <v>4</v>
      </c>
      <c r="C23" s="8">
        <v>39722</v>
      </c>
      <c r="D23" s="6">
        <v>478</v>
      </c>
      <c r="E23" s="9">
        <v>69.47</v>
      </c>
      <c r="F23" s="4">
        <v>1673303.61</v>
      </c>
      <c r="G23" s="118">
        <f t="shared" si="1"/>
        <v>1673.3036100000002</v>
      </c>
    </row>
    <row r="24" spans="1:7" ht="12.75">
      <c r="A24" s="5">
        <v>5</v>
      </c>
      <c r="C24" s="8">
        <v>39753</v>
      </c>
      <c r="D24" s="6">
        <v>356</v>
      </c>
      <c r="E24" s="9">
        <v>69.47</v>
      </c>
      <c r="F24" s="4">
        <v>1266855.91</v>
      </c>
      <c r="G24" s="118">
        <f t="shared" si="1"/>
        <v>1266.85591</v>
      </c>
    </row>
    <row r="25" spans="1:7" ht="12.75">
      <c r="A25" s="5">
        <v>6</v>
      </c>
      <c r="C25" s="8">
        <v>39783</v>
      </c>
      <c r="D25" s="6">
        <v>273</v>
      </c>
      <c r="E25" s="9">
        <v>69.47</v>
      </c>
      <c r="F25" s="4">
        <v>678720.09</v>
      </c>
      <c r="G25" s="118">
        <f t="shared" si="1"/>
        <v>678.7200899999999</v>
      </c>
    </row>
    <row r="26" spans="1:7" ht="12.75">
      <c r="A26" s="5">
        <v>7</v>
      </c>
      <c r="C26" s="60">
        <v>39814</v>
      </c>
      <c r="D26" s="6">
        <v>247</v>
      </c>
      <c r="E26" s="9">
        <v>69.76</v>
      </c>
      <c r="F26" s="3">
        <v>612959.38</v>
      </c>
      <c r="G26" s="118">
        <f t="shared" si="1"/>
        <v>612.95938</v>
      </c>
    </row>
    <row r="27" spans="1:7" ht="12.75">
      <c r="A27" s="5">
        <v>8</v>
      </c>
      <c r="C27" s="8">
        <v>39845</v>
      </c>
      <c r="D27" s="6">
        <v>333</v>
      </c>
      <c r="E27" s="9">
        <v>69.76</v>
      </c>
      <c r="F27" s="3">
        <v>630725.91</v>
      </c>
      <c r="G27" s="118">
        <f t="shared" si="1"/>
        <v>630.72591</v>
      </c>
    </row>
    <row r="28" spans="1:7" ht="12.75">
      <c r="A28" s="5">
        <v>9</v>
      </c>
      <c r="C28" s="8">
        <v>39873</v>
      </c>
      <c r="D28" s="6">
        <v>501</v>
      </c>
      <c r="E28" s="9">
        <v>69.76</v>
      </c>
      <c r="F28" s="4">
        <v>1536947.06</v>
      </c>
      <c r="G28" s="118">
        <f t="shared" si="1"/>
        <v>1536.94706</v>
      </c>
    </row>
    <row r="29" spans="1:7" ht="12.75">
      <c r="A29" s="5">
        <v>10</v>
      </c>
      <c r="C29" s="8">
        <v>39904</v>
      </c>
      <c r="D29" s="6">
        <v>549</v>
      </c>
      <c r="E29" s="9">
        <v>69.48</v>
      </c>
      <c r="F29" s="4">
        <v>1650240.05</v>
      </c>
      <c r="G29" s="118">
        <f t="shared" si="1"/>
        <v>1650.24005</v>
      </c>
    </row>
    <row r="30" spans="1:7" ht="12.75">
      <c r="A30" s="5">
        <v>11</v>
      </c>
      <c r="C30" s="8">
        <v>39934</v>
      </c>
      <c r="D30" s="6">
        <v>1052</v>
      </c>
      <c r="E30" s="9">
        <v>69.48</v>
      </c>
      <c r="F30" s="4">
        <v>1681436.56</v>
      </c>
      <c r="G30" s="118">
        <f t="shared" si="1"/>
        <v>1681.43656</v>
      </c>
    </row>
    <row r="31" spans="1:7" ht="12.75">
      <c r="A31" s="5">
        <v>12</v>
      </c>
      <c r="C31" s="11">
        <v>39965</v>
      </c>
      <c r="D31" s="37">
        <v>590</v>
      </c>
      <c r="E31" s="36">
        <v>69.48</v>
      </c>
      <c r="F31" s="34">
        <v>1666533</v>
      </c>
      <c r="G31" s="119">
        <f>F31/1000</f>
        <v>1666.533</v>
      </c>
    </row>
    <row r="32" ht="12.75">
      <c r="C32" s="8"/>
    </row>
    <row r="33" ht="12.75">
      <c r="C33" s="8"/>
    </row>
    <row r="34" spans="1:7" s="7" customFormat="1" ht="12.75">
      <c r="A34" s="5">
        <v>1</v>
      </c>
      <c r="B34"/>
      <c r="C34" s="19">
        <v>39995</v>
      </c>
      <c r="D34" s="20">
        <v>527</v>
      </c>
      <c r="E34" s="21" t="s">
        <v>10</v>
      </c>
      <c r="F34" s="22">
        <v>1678000</v>
      </c>
      <c r="G34" s="117">
        <f>F34/1000</f>
        <v>1678</v>
      </c>
    </row>
    <row r="35" spans="1:7" s="7" customFormat="1" ht="12.75">
      <c r="A35" s="5">
        <v>2</v>
      </c>
      <c r="B35"/>
      <c r="C35" s="1">
        <v>40026</v>
      </c>
      <c r="D35" s="6">
        <v>496</v>
      </c>
      <c r="E35" s="9" t="s">
        <v>10</v>
      </c>
      <c r="F35" s="3">
        <v>1682000</v>
      </c>
      <c r="G35" s="118">
        <f>F35/1000</f>
        <v>1682</v>
      </c>
    </row>
    <row r="36" spans="1:7" s="7" customFormat="1" ht="12.75">
      <c r="A36" s="5">
        <v>3</v>
      </c>
      <c r="B36"/>
      <c r="C36" s="1">
        <v>40057</v>
      </c>
      <c r="D36" s="6">
        <v>508</v>
      </c>
      <c r="E36" s="9" t="s">
        <v>10</v>
      </c>
      <c r="F36" s="3">
        <v>1593000</v>
      </c>
      <c r="G36" s="118">
        <f aca="true" t="shared" si="2" ref="G36:G44">F36/1000</f>
        <v>1593</v>
      </c>
    </row>
    <row r="37" spans="1:8" s="7" customFormat="1" ht="12.75">
      <c r="A37" s="5">
        <v>4</v>
      </c>
      <c r="B37" s="52" t="s">
        <v>17</v>
      </c>
      <c r="C37" s="1">
        <v>40087</v>
      </c>
      <c r="D37" s="6">
        <v>414</v>
      </c>
      <c r="E37" s="9" t="s">
        <v>10</v>
      </c>
      <c r="F37" s="3">
        <v>996720</v>
      </c>
      <c r="G37" s="118">
        <f t="shared" si="2"/>
        <v>996.72</v>
      </c>
      <c r="H37" s="7" t="s">
        <v>18</v>
      </c>
    </row>
    <row r="38" spans="1:7" s="7" customFormat="1" ht="12.75">
      <c r="A38" s="5">
        <v>5</v>
      </c>
      <c r="B38"/>
      <c r="C38" s="1">
        <v>40118</v>
      </c>
      <c r="D38" s="6">
        <v>130</v>
      </c>
      <c r="E38" s="9" t="s">
        <v>10</v>
      </c>
      <c r="F38" s="3">
        <v>0</v>
      </c>
      <c r="G38" s="118">
        <f t="shared" si="2"/>
        <v>0</v>
      </c>
    </row>
    <row r="39" spans="1:7" s="7" customFormat="1" ht="12.75">
      <c r="A39" s="5">
        <v>6</v>
      </c>
      <c r="B39"/>
      <c r="C39" s="1">
        <v>40148</v>
      </c>
      <c r="D39" s="6">
        <v>151</v>
      </c>
      <c r="E39" s="9" t="s">
        <v>10</v>
      </c>
      <c r="F39" s="3">
        <v>0</v>
      </c>
      <c r="G39" s="118">
        <f t="shared" si="2"/>
        <v>0</v>
      </c>
    </row>
    <row r="40" spans="1:7" s="7" customFormat="1" ht="12.75">
      <c r="A40" s="5">
        <v>7</v>
      </c>
      <c r="B40"/>
      <c r="C40" s="61">
        <v>40179</v>
      </c>
      <c r="D40" s="6">
        <v>206</v>
      </c>
      <c r="E40" s="9" t="s">
        <v>10</v>
      </c>
      <c r="F40" s="3">
        <v>201000</v>
      </c>
      <c r="G40" s="118">
        <f t="shared" si="2"/>
        <v>201</v>
      </c>
    </row>
    <row r="41" spans="1:7" s="7" customFormat="1" ht="12.75">
      <c r="A41" s="5">
        <v>8</v>
      </c>
      <c r="B41"/>
      <c r="C41" s="1">
        <v>40210</v>
      </c>
      <c r="D41" s="6">
        <v>241</v>
      </c>
      <c r="E41" s="9" t="s">
        <v>10</v>
      </c>
      <c r="F41" s="3">
        <v>612000</v>
      </c>
      <c r="G41" s="118">
        <f t="shared" si="2"/>
        <v>612</v>
      </c>
    </row>
    <row r="42" spans="1:8" s="73" customFormat="1" ht="12.75">
      <c r="A42" s="67">
        <v>9</v>
      </c>
      <c r="B42" s="68"/>
      <c r="C42" s="69">
        <v>40238</v>
      </c>
      <c r="D42" s="70">
        <v>446</v>
      </c>
      <c r="E42" s="71" t="s">
        <v>10</v>
      </c>
      <c r="F42" s="72">
        <v>1653000</v>
      </c>
      <c r="G42" s="118">
        <f t="shared" si="2"/>
        <v>1653</v>
      </c>
      <c r="H42" s="73" t="s">
        <v>19</v>
      </c>
    </row>
    <row r="43" spans="1:7" s="73" customFormat="1" ht="12.75">
      <c r="A43" s="67">
        <v>10</v>
      </c>
      <c r="B43" s="68"/>
      <c r="C43" s="69">
        <v>40269</v>
      </c>
      <c r="D43" s="70">
        <v>560</v>
      </c>
      <c r="E43" s="76" t="s">
        <v>10</v>
      </c>
      <c r="F43" s="72">
        <v>1546000</v>
      </c>
      <c r="G43" s="118">
        <f t="shared" si="2"/>
        <v>1546</v>
      </c>
    </row>
    <row r="44" spans="1:7" s="73" customFormat="1" ht="12.75">
      <c r="A44" s="67">
        <v>11</v>
      </c>
      <c r="C44" s="69">
        <v>40299</v>
      </c>
      <c r="D44" s="70">
        <v>813</v>
      </c>
      <c r="E44" s="76" t="s">
        <v>10</v>
      </c>
      <c r="F44" s="72">
        <v>1614000</v>
      </c>
      <c r="G44" s="118">
        <f t="shared" si="2"/>
        <v>1614</v>
      </c>
    </row>
    <row r="45" spans="1:7" s="73" customFormat="1" ht="12.75">
      <c r="A45" s="67">
        <v>12</v>
      </c>
      <c r="B45" s="68"/>
      <c r="C45" s="83">
        <v>40330</v>
      </c>
      <c r="D45" s="78">
        <v>1205</v>
      </c>
      <c r="E45" s="85" t="s">
        <v>10</v>
      </c>
      <c r="F45" s="14">
        <v>1602000</v>
      </c>
      <c r="G45" s="119">
        <f>F45/1000</f>
        <v>1602</v>
      </c>
    </row>
    <row r="48" spans="1:7" s="73" customFormat="1" ht="12.75">
      <c r="A48" s="67">
        <v>1</v>
      </c>
      <c r="B48" s="68"/>
      <c r="C48" s="80">
        <v>40360</v>
      </c>
      <c r="D48" s="81">
        <v>610</v>
      </c>
      <c r="E48" s="82" t="s">
        <v>10</v>
      </c>
      <c r="F48" s="23">
        <v>1665000</v>
      </c>
      <c r="G48" s="117">
        <f>F48/1000</f>
        <v>1665</v>
      </c>
    </row>
    <row r="49" spans="1:7" s="74" customFormat="1" ht="12.75">
      <c r="A49" s="89">
        <v>2</v>
      </c>
      <c r="B49" s="66"/>
      <c r="C49" s="69">
        <v>40391</v>
      </c>
      <c r="D49" s="90">
        <v>513</v>
      </c>
      <c r="E49" s="16"/>
      <c r="F49" s="4">
        <v>1729000</v>
      </c>
      <c r="G49" s="118">
        <f>F49/1000</f>
        <v>1729</v>
      </c>
    </row>
    <row r="50" spans="1:7" s="7" customFormat="1" ht="12.75">
      <c r="A50" s="67">
        <v>3</v>
      </c>
      <c r="B50" s="68"/>
      <c r="C50" s="69">
        <v>40422</v>
      </c>
      <c r="D50" s="70">
        <v>497</v>
      </c>
      <c r="E50" s="71"/>
      <c r="F50" s="4">
        <v>1659000</v>
      </c>
      <c r="G50" s="118">
        <f aca="true" t="shared" si="3" ref="G50:G58">F50/1000</f>
        <v>1659</v>
      </c>
    </row>
    <row r="51" spans="1:7" s="7" customFormat="1" ht="12.75">
      <c r="A51" s="5">
        <v>4</v>
      </c>
      <c r="B51" s="52"/>
      <c r="C51" s="69">
        <v>40452</v>
      </c>
      <c r="D51" s="70">
        <v>495</v>
      </c>
      <c r="E51" s="71"/>
      <c r="F51" s="4">
        <v>1631000</v>
      </c>
      <c r="G51" s="118">
        <f t="shared" si="3"/>
        <v>1631</v>
      </c>
    </row>
    <row r="52" spans="1:7" s="7" customFormat="1" ht="12.75">
      <c r="A52" s="5">
        <v>5</v>
      </c>
      <c r="B52"/>
      <c r="C52" s="69">
        <v>40483</v>
      </c>
      <c r="D52" s="70">
        <v>312</v>
      </c>
      <c r="E52" s="71"/>
      <c r="F52" s="4">
        <v>839000</v>
      </c>
      <c r="G52" s="118">
        <f t="shared" si="3"/>
        <v>839</v>
      </c>
    </row>
    <row r="53" spans="1:7" s="73" customFormat="1" ht="12.75">
      <c r="A53" s="67">
        <v>6</v>
      </c>
      <c r="B53" s="68"/>
      <c r="C53" s="69">
        <v>40513</v>
      </c>
      <c r="D53" s="70">
        <v>525</v>
      </c>
      <c r="E53" s="71"/>
      <c r="F53" s="4">
        <v>1385000</v>
      </c>
      <c r="G53" s="118">
        <f t="shared" si="3"/>
        <v>1385</v>
      </c>
    </row>
    <row r="54" spans="1:7" s="7" customFormat="1" ht="12.75">
      <c r="A54" s="67">
        <v>7</v>
      </c>
      <c r="B54" s="68"/>
      <c r="C54" s="88">
        <v>40544</v>
      </c>
      <c r="D54" s="70">
        <v>356</v>
      </c>
      <c r="E54" s="71"/>
      <c r="F54" s="4">
        <v>954358</v>
      </c>
      <c r="G54" s="118">
        <f t="shared" si="3"/>
        <v>954.358</v>
      </c>
    </row>
    <row r="55" spans="1:7" s="7" customFormat="1" ht="12.75">
      <c r="A55" s="5">
        <v>8</v>
      </c>
      <c r="B55"/>
      <c r="C55" s="69">
        <v>40575</v>
      </c>
      <c r="D55" s="70">
        <v>321</v>
      </c>
      <c r="E55" s="71"/>
      <c r="F55" s="4">
        <v>948578</v>
      </c>
      <c r="G55" s="118">
        <f t="shared" si="3"/>
        <v>948.578</v>
      </c>
    </row>
    <row r="56" spans="1:7" s="73" customFormat="1" ht="12.75">
      <c r="A56" s="67">
        <v>9</v>
      </c>
      <c r="B56" s="68"/>
      <c r="C56" s="69">
        <v>40603</v>
      </c>
      <c r="D56" s="70">
        <v>453</v>
      </c>
      <c r="E56" s="71"/>
      <c r="F56" s="72">
        <v>1535699.339</v>
      </c>
      <c r="G56" s="118">
        <f t="shared" si="3"/>
        <v>1535.699339</v>
      </c>
    </row>
    <row r="57" spans="1:7" s="73" customFormat="1" ht="12.75">
      <c r="A57" s="67">
        <v>10</v>
      </c>
      <c r="B57" s="68"/>
      <c r="C57" s="69">
        <v>40634</v>
      </c>
      <c r="D57" s="70">
        <v>1608</v>
      </c>
      <c r="E57" s="76"/>
      <c r="F57" s="72">
        <v>1514000</v>
      </c>
      <c r="G57" s="118">
        <f t="shared" si="3"/>
        <v>1514</v>
      </c>
    </row>
    <row r="58" spans="1:7" s="73" customFormat="1" ht="12.75">
      <c r="A58" s="67">
        <v>11</v>
      </c>
      <c r="C58" s="69">
        <v>40664</v>
      </c>
      <c r="D58" s="70">
        <v>2212</v>
      </c>
      <c r="E58" s="76"/>
      <c r="F58" s="72">
        <v>1588793</v>
      </c>
      <c r="G58" s="118">
        <f t="shared" si="3"/>
        <v>1588.793</v>
      </c>
    </row>
    <row r="59" spans="1:7" s="73" customFormat="1" ht="12.75">
      <c r="A59" s="67">
        <v>12</v>
      </c>
      <c r="B59" s="68"/>
      <c r="C59" s="83">
        <v>40695</v>
      </c>
      <c r="D59" s="78">
        <v>2422</v>
      </c>
      <c r="E59" s="85"/>
      <c r="F59" s="14">
        <v>1526496.061</v>
      </c>
      <c r="G59" s="119">
        <f>F59/1000</f>
        <v>1526.496061</v>
      </c>
    </row>
    <row r="62" spans="1:7" s="73" customFormat="1" ht="12.75">
      <c r="A62" s="67">
        <v>1</v>
      </c>
      <c r="B62" s="68"/>
      <c r="C62" s="80">
        <v>40725</v>
      </c>
      <c r="D62" s="81">
        <v>1580</v>
      </c>
      <c r="E62" s="82"/>
      <c r="F62" s="100">
        <v>1661779.894</v>
      </c>
      <c r="G62" s="117">
        <f>F62/1000</f>
        <v>1661.779894</v>
      </c>
    </row>
    <row r="63" spans="1:7" s="74" customFormat="1" ht="12.75">
      <c r="A63" s="89">
        <v>2</v>
      </c>
      <c r="B63" s="66"/>
      <c r="C63" s="69">
        <v>40756</v>
      </c>
      <c r="D63" s="90">
        <v>640</v>
      </c>
      <c r="E63" s="16"/>
      <c r="F63" s="95">
        <v>1689289.156</v>
      </c>
      <c r="G63" s="118">
        <f>F63/1000</f>
        <v>1689.289156</v>
      </c>
    </row>
    <row r="64" spans="1:7" s="7" customFormat="1" ht="12.75">
      <c r="A64" s="67">
        <v>3</v>
      </c>
      <c r="B64" s="68"/>
      <c r="C64" s="69">
        <v>40787</v>
      </c>
      <c r="D64" s="70">
        <v>629</v>
      </c>
      <c r="E64" s="71"/>
      <c r="F64" s="95">
        <v>1624977.577</v>
      </c>
      <c r="G64" s="118">
        <f aca="true" t="shared" si="4" ref="G64:G72">F64/1000</f>
        <v>1624.977577</v>
      </c>
    </row>
    <row r="65" spans="1:7" s="7" customFormat="1" ht="12.75">
      <c r="A65" s="5">
        <v>4</v>
      </c>
      <c r="B65" s="52"/>
      <c r="C65" s="69">
        <v>40817</v>
      </c>
      <c r="D65" s="70">
        <v>511</v>
      </c>
      <c r="E65" s="71"/>
      <c r="F65" s="95">
        <v>1685093.31</v>
      </c>
      <c r="G65" s="118">
        <f t="shared" si="4"/>
        <v>1685.09331</v>
      </c>
    </row>
    <row r="66" spans="1:7" s="7" customFormat="1" ht="12.75">
      <c r="A66" s="5">
        <v>5</v>
      </c>
      <c r="B66"/>
      <c r="C66" s="69">
        <v>40848</v>
      </c>
      <c r="D66" s="70">
        <v>488</v>
      </c>
      <c r="E66" s="71"/>
      <c r="F66" s="95">
        <v>1576208.214</v>
      </c>
      <c r="G66" s="118">
        <f t="shared" si="4"/>
        <v>1576.208214</v>
      </c>
    </row>
    <row r="67" spans="1:7" s="73" customFormat="1" ht="12.75">
      <c r="A67" s="67">
        <v>6</v>
      </c>
      <c r="B67" s="68"/>
      <c r="C67" s="69">
        <v>40878</v>
      </c>
      <c r="D67" s="70">
        <v>457</v>
      </c>
      <c r="E67" s="71"/>
      <c r="F67" s="95">
        <v>1629884.762</v>
      </c>
      <c r="G67" s="118">
        <f t="shared" si="4"/>
        <v>1629.8847620000001</v>
      </c>
    </row>
    <row r="68" spans="1:7" s="7" customFormat="1" ht="12.75">
      <c r="A68" s="67">
        <v>7</v>
      </c>
      <c r="B68" s="68"/>
      <c r="C68" s="88">
        <v>40909</v>
      </c>
      <c r="D68" s="70">
        <v>417</v>
      </c>
      <c r="E68" s="71"/>
      <c r="F68" s="95">
        <v>1541131.25</v>
      </c>
      <c r="G68" s="118">
        <f t="shared" si="4"/>
        <v>1541.13125</v>
      </c>
    </row>
    <row r="69" spans="1:7" s="7" customFormat="1" ht="12.75">
      <c r="A69" s="5">
        <v>8</v>
      </c>
      <c r="B69"/>
      <c r="C69" s="69">
        <v>40940</v>
      </c>
      <c r="D69" s="70">
        <v>387</v>
      </c>
      <c r="E69" s="71"/>
      <c r="F69" s="95">
        <v>1429133.296</v>
      </c>
      <c r="G69" s="118">
        <f t="shared" si="4"/>
        <v>1429.1332960000002</v>
      </c>
    </row>
    <row r="70" spans="1:7" s="73" customFormat="1" ht="12.75">
      <c r="A70" s="67">
        <v>9</v>
      </c>
      <c r="B70" s="68"/>
      <c r="C70" s="69">
        <v>40969</v>
      </c>
      <c r="D70" s="70">
        <v>516</v>
      </c>
      <c r="E70" s="71"/>
      <c r="F70" s="96">
        <v>1597548.08</v>
      </c>
      <c r="G70" s="118">
        <f t="shared" si="4"/>
        <v>1597.54808</v>
      </c>
    </row>
    <row r="71" spans="1:7" s="73" customFormat="1" ht="12.75">
      <c r="A71" s="67">
        <v>10</v>
      </c>
      <c r="B71" s="68"/>
      <c r="C71" s="69">
        <v>41000</v>
      </c>
      <c r="D71" s="70">
        <v>673</v>
      </c>
      <c r="E71" s="76"/>
      <c r="F71" s="96">
        <v>1538934.37</v>
      </c>
      <c r="G71" s="118">
        <f t="shared" si="4"/>
        <v>1538.9343700000002</v>
      </c>
    </row>
    <row r="72" spans="1:7" s="73" customFormat="1" ht="12.75">
      <c r="A72" s="67">
        <v>11</v>
      </c>
      <c r="C72" s="69">
        <v>41030</v>
      </c>
      <c r="D72" s="70">
        <v>788</v>
      </c>
      <c r="E72" s="76"/>
      <c r="F72" s="96">
        <v>1467605.943</v>
      </c>
      <c r="G72" s="118">
        <f t="shared" si="4"/>
        <v>1467.605943</v>
      </c>
    </row>
    <row r="73" spans="1:7" s="73" customFormat="1" ht="12.75">
      <c r="A73" s="67">
        <v>12</v>
      </c>
      <c r="B73" s="68"/>
      <c r="C73" s="83">
        <v>41061</v>
      </c>
      <c r="D73" s="78">
        <v>682</v>
      </c>
      <c r="E73" s="85"/>
      <c r="F73" s="97">
        <v>1630738.209</v>
      </c>
      <c r="G73" s="119">
        <f>F73/1000</f>
        <v>1630.738209</v>
      </c>
    </row>
    <row r="76" spans="1:7" s="74" customFormat="1" ht="12.75">
      <c r="A76" s="86">
        <v>1</v>
      </c>
      <c r="B76" s="102"/>
      <c r="C76" s="80">
        <v>41091</v>
      </c>
      <c r="D76" s="81">
        <v>531</v>
      </c>
      <c r="E76" s="82"/>
      <c r="F76" s="100">
        <v>1671443.331</v>
      </c>
      <c r="G76" s="117">
        <f>F76/1000</f>
        <v>1671.443331</v>
      </c>
    </row>
    <row r="77" spans="1:7" s="74" customFormat="1" ht="12.75">
      <c r="A77" s="89">
        <v>2</v>
      </c>
      <c r="C77" s="69">
        <v>41122</v>
      </c>
      <c r="D77" s="90">
        <v>502</v>
      </c>
      <c r="E77" s="16"/>
      <c r="F77" s="95">
        <v>1732458.34</v>
      </c>
      <c r="G77" s="118">
        <f>F77/1000</f>
        <v>1732.4583400000001</v>
      </c>
    </row>
    <row r="78" spans="1:7" s="25" customFormat="1" ht="12.75">
      <c r="A78" s="89">
        <v>3</v>
      </c>
      <c r="B78" s="74"/>
      <c r="C78" s="69">
        <v>41153</v>
      </c>
      <c r="D78" s="90">
        <v>502</v>
      </c>
      <c r="E78" s="16"/>
      <c r="F78" s="95">
        <v>1664795.07</v>
      </c>
      <c r="G78" s="118">
        <f aca="true" t="shared" si="5" ref="G78:G86">F78/1000</f>
        <v>1664.7950700000001</v>
      </c>
    </row>
    <row r="79" spans="1:7" s="30" customFormat="1" ht="12.75">
      <c r="A79" s="26">
        <v>4</v>
      </c>
      <c r="B79" s="26"/>
      <c r="C79" s="69">
        <v>41183</v>
      </c>
      <c r="D79" s="90">
        <v>438</v>
      </c>
      <c r="E79" s="16"/>
      <c r="F79" s="95">
        <v>1704705.03</v>
      </c>
      <c r="G79" s="118">
        <f t="shared" si="5"/>
        <v>1704.70503</v>
      </c>
    </row>
    <row r="80" spans="1:7" s="30" customFormat="1" ht="12.75">
      <c r="A80" s="26">
        <v>5</v>
      </c>
      <c r="C80" s="69">
        <v>41214</v>
      </c>
      <c r="D80" s="90">
        <v>460</v>
      </c>
      <c r="E80" s="16"/>
      <c r="F80" s="95">
        <v>1542666.65</v>
      </c>
      <c r="G80" s="118">
        <f t="shared" si="5"/>
        <v>1542.66665</v>
      </c>
    </row>
    <row r="81" spans="1:7" s="74" customFormat="1" ht="12.75">
      <c r="A81" s="89">
        <v>6</v>
      </c>
      <c r="C81" s="69">
        <v>41244</v>
      </c>
      <c r="D81" s="90">
        <v>668</v>
      </c>
      <c r="E81" s="16"/>
      <c r="F81" s="95">
        <v>1441255.59</v>
      </c>
      <c r="G81" s="118">
        <f t="shared" si="5"/>
        <v>1441.25559</v>
      </c>
    </row>
    <row r="82" spans="1:7" s="30" customFormat="1" ht="12.75">
      <c r="A82" s="89">
        <v>7</v>
      </c>
      <c r="B82" s="74"/>
      <c r="C82" s="88">
        <v>41275</v>
      </c>
      <c r="D82" s="90">
        <v>454</v>
      </c>
      <c r="E82" s="16"/>
      <c r="F82" s="95">
        <v>1536218.04</v>
      </c>
      <c r="G82" s="118">
        <f t="shared" si="5"/>
        <v>1536.21804</v>
      </c>
    </row>
    <row r="83" spans="1:7" s="30" customFormat="1" ht="12.75">
      <c r="A83" s="26">
        <v>8</v>
      </c>
      <c r="C83" s="69">
        <v>41306</v>
      </c>
      <c r="D83" s="90">
        <v>425</v>
      </c>
      <c r="E83" s="16"/>
      <c r="F83" s="95">
        <v>1408523.493</v>
      </c>
      <c r="G83" s="118">
        <f t="shared" si="5"/>
        <v>1408.523493</v>
      </c>
    </row>
    <row r="84" spans="1:7" s="74" customFormat="1" ht="12.75">
      <c r="A84" s="89">
        <v>9</v>
      </c>
      <c r="C84" s="69">
        <v>41334</v>
      </c>
      <c r="D84" s="90">
        <v>493</v>
      </c>
      <c r="E84" s="16"/>
      <c r="F84" s="95">
        <v>1566654.879</v>
      </c>
      <c r="G84" s="118">
        <f t="shared" si="5"/>
        <v>1566.654879</v>
      </c>
    </row>
    <row r="85" spans="1:7" s="74" customFormat="1" ht="12.75">
      <c r="A85" s="89">
        <v>10</v>
      </c>
      <c r="C85" s="69">
        <v>41365</v>
      </c>
      <c r="D85" s="90">
        <v>620</v>
      </c>
      <c r="E85" s="94"/>
      <c r="F85" s="95">
        <v>1610486.042</v>
      </c>
      <c r="G85" s="118">
        <f t="shared" si="5"/>
        <v>1610.486042</v>
      </c>
    </row>
    <row r="86" spans="1:7" s="74" customFormat="1" ht="12.75">
      <c r="A86" s="89">
        <v>11</v>
      </c>
      <c r="C86" s="69">
        <v>41395</v>
      </c>
      <c r="D86" s="90">
        <v>823</v>
      </c>
      <c r="E86" s="94"/>
      <c r="F86" s="95">
        <v>1650033.679</v>
      </c>
      <c r="G86" s="118">
        <f t="shared" si="5"/>
        <v>1650.033679</v>
      </c>
    </row>
    <row r="87" spans="1:7" s="74" customFormat="1" ht="12.75">
      <c r="A87" s="77">
        <v>12</v>
      </c>
      <c r="B87" s="110"/>
      <c r="C87" s="83">
        <v>41426</v>
      </c>
      <c r="D87" s="78">
        <v>663</v>
      </c>
      <c r="E87" s="85"/>
      <c r="F87" s="97">
        <v>1628432.794</v>
      </c>
      <c r="G87" s="119">
        <f>F87/1000</f>
        <v>1628.432794</v>
      </c>
    </row>
    <row r="90" spans="1:7" s="74" customFormat="1" ht="12.75">
      <c r="A90" s="86">
        <v>1</v>
      </c>
      <c r="B90" s="112"/>
      <c r="C90" s="80">
        <v>41456</v>
      </c>
      <c r="D90" s="81">
        <v>513</v>
      </c>
      <c r="E90" s="82"/>
      <c r="F90" s="100">
        <v>1610980.28</v>
      </c>
      <c r="G90" s="117">
        <f>F90/1000</f>
        <v>1610.98028</v>
      </c>
    </row>
    <row r="91" spans="1:7" s="74" customFormat="1" ht="12.75">
      <c r="A91" s="89">
        <v>2</v>
      </c>
      <c r="C91" s="69">
        <v>41487</v>
      </c>
      <c r="D91" s="90">
        <v>502</v>
      </c>
      <c r="E91" s="16"/>
      <c r="F91" s="95">
        <v>1687728.44</v>
      </c>
      <c r="G91" s="118">
        <f>F91/1000</f>
        <v>1687.7284399999999</v>
      </c>
    </row>
    <row r="92" spans="1:7" s="30" customFormat="1" ht="12.75">
      <c r="A92" s="89">
        <v>3</v>
      </c>
      <c r="B92" s="74"/>
      <c r="C92" s="69">
        <v>41518</v>
      </c>
      <c r="D92" s="90">
        <v>528</v>
      </c>
      <c r="E92" s="16"/>
      <c r="F92" s="95">
        <v>1661654.74</v>
      </c>
      <c r="G92" s="118">
        <f aca="true" t="shared" si="6" ref="G92:G100">F92/1000</f>
        <v>1661.65474</v>
      </c>
    </row>
    <row r="93" spans="1:7" s="30" customFormat="1" ht="12.75">
      <c r="A93" s="26">
        <v>4</v>
      </c>
      <c r="B93" s="26"/>
      <c r="C93" s="69">
        <v>41548</v>
      </c>
      <c r="D93" s="90">
        <v>398</v>
      </c>
      <c r="E93" s="16"/>
      <c r="F93" s="95">
        <v>1484245.89</v>
      </c>
      <c r="G93" s="118">
        <f t="shared" si="6"/>
        <v>1484.24589</v>
      </c>
    </row>
    <row r="94" spans="1:7" s="30" customFormat="1" ht="12.75">
      <c r="A94" s="26">
        <v>5</v>
      </c>
      <c r="C94" s="69">
        <v>41579</v>
      </c>
      <c r="D94" s="90">
        <v>384</v>
      </c>
      <c r="E94" s="16"/>
      <c r="F94" s="95">
        <v>1431756.667</v>
      </c>
      <c r="G94" s="118">
        <f t="shared" si="6"/>
        <v>1431.7566669999999</v>
      </c>
    </row>
    <row r="95" spans="1:7" s="74" customFormat="1" ht="12.75">
      <c r="A95" s="89">
        <v>6</v>
      </c>
      <c r="C95" s="69">
        <v>41609</v>
      </c>
      <c r="D95" s="90">
        <v>255</v>
      </c>
      <c r="E95" s="16"/>
      <c r="F95" s="95">
        <v>480236.81</v>
      </c>
      <c r="G95" s="118">
        <f t="shared" si="6"/>
        <v>480.23681</v>
      </c>
    </row>
    <row r="96" spans="1:7" s="30" customFormat="1" ht="12.75">
      <c r="A96" s="89">
        <v>7</v>
      </c>
      <c r="B96" s="74"/>
      <c r="C96" s="88">
        <v>41640</v>
      </c>
      <c r="D96" s="90">
        <v>254</v>
      </c>
      <c r="E96" s="16"/>
      <c r="F96" s="95">
        <v>781153.09</v>
      </c>
      <c r="G96" s="118">
        <f t="shared" si="6"/>
        <v>781.15309</v>
      </c>
    </row>
    <row r="97" spans="1:7" s="30" customFormat="1" ht="12.75">
      <c r="A97" s="26">
        <v>8</v>
      </c>
      <c r="C97" s="69">
        <v>41671</v>
      </c>
      <c r="D97" s="90">
        <v>394</v>
      </c>
      <c r="E97" s="16"/>
      <c r="F97" s="95">
        <v>930992.97</v>
      </c>
      <c r="G97" s="118">
        <f t="shared" si="6"/>
        <v>930.99297</v>
      </c>
    </row>
    <row r="98" spans="1:7" s="74" customFormat="1" ht="12.75">
      <c r="A98" s="89">
        <v>9</v>
      </c>
      <c r="C98" s="69">
        <v>41699</v>
      </c>
      <c r="D98" s="90">
        <v>437</v>
      </c>
      <c r="E98" s="16"/>
      <c r="F98" s="95">
        <v>1561966.79</v>
      </c>
      <c r="G98" s="118">
        <f t="shared" si="6"/>
        <v>1561.96679</v>
      </c>
    </row>
    <row r="99" spans="1:7" s="74" customFormat="1" ht="12.75">
      <c r="A99" s="89">
        <v>10</v>
      </c>
      <c r="C99" s="69">
        <v>41730</v>
      </c>
      <c r="D99" s="90">
        <v>593</v>
      </c>
      <c r="E99" s="94"/>
      <c r="F99" s="95">
        <v>1562035.69</v>
      </c>
      <c r="G99" s="118">
        <f t="shared" si="6"/>
        <v>1562.03569</v>
      </c>
    </row>
    <row r="100" spans="1:7" s="74" customFormat="1" ht="12.75">
      <c r="A100" s="89">
        <v>11</v>
      </c>
      <c r="C100" s="69">
        <v>41760</v>
      </c>
      <c r="D100" s="90">
        <v>772</v>
      </c>
      <c r="E100" s="94"/>
      <c r="F100" s="95">
        <v>1634389.93</v>
      </c>
      <c r="G100" s="118">
        <f t="shared" si="6"/>
        <v>1634.3899299999998</v>
      </c>
    </row>
    <row r="101" spans="1:7" s="74" customFormat="1" ht="12.75">
      <c r="A101" s="77">
        <v>12</v>
      </c>
      <c r="B101" s="110"/>
      <c r="C101" s="83">
        <v>41791</v>
      </c>
      <c r="D101" s="78">
        <v>632</v>
      </c>
      <c r="E101" s="85"/>
      <c r="F101" s="97">
        <v>1649541.08</v>
      </c>
      <c r="G101" s="119">
        <f>F101/1000</f>
        <v>1649.54108</v>
      </c>
    </row>
    <row r="104" spans="1:7" s="7" customFormat="1" ht="12.75">
      <c r="A104" s="86">
        <v>1</v>
      </c>
      <c r="B104" s="112"/>
      <c r="C104" s="80">
        <v>41821</v>
      </c>
      <c r="D104" s="81">
        <v>480</v>
      </c>
      <c r="E104" s="82"/>
      <c r="F104" s="100">
        <v>1565004.51</v>
      </c>
      <c r="G104" s="117">
        <f>F104/1000</f>
        <v>1565.00451</v>
      </c>
    </row>
    <row r="105" spans="1:7" s="7" customFormat="1" ht="12.75">
      <c r="A105" s="89">
        <v>2</v>
      </c>
      <c r="B105" s="74"/>
      <c r="C105" s="69">
        <v>41852</v>
      </c>
      <c r="D105" s="90">
        <v>204</v>
      </c>
      <c r="E105" s="16"/>
      <c r="F105" s="95">
        <v>28215</v>
      </c>
      <c r="G105" s="118">
        <f>F105/1000</f>
        <v>28.215</v>
      </c>
    </row>
    <row r="106" spans="1:7" s="7" customFormat="1" ht="12.75">
      <c r="A106" s="89">
        <v>3</v>
      </c>
      <c r="B106" s="74"/>
      <c r="C106" s="69">
        <v>41883</v>
      </c>
      <c r="D106" s="90">
        <v>112</v>
      </c>
      <c r="E106" s="16"/>
      <c r="F106" s="95">
        <v>0</v>
      </c>
      <c r="G106" s="118">
        <f aca="true" t="shared" si="7" ref="G106:G114">F106/1000</f>
        <v>0</v>
      </c>
    </row>
    <row r="107" spans="1:7" s="7" customFormat="1" ht="12.75">
      <c r="A107" s="26">
        <v>4</v>
      </c>
      <c r="B107" s="26"/>
      <c r="C107" s="69">
        <v>41913</v>
      </c>
      <c r="D107" s="90">
        <v>73</v>
      </c>
      <c r="E107" s="16"/>
      <c r="F107" s="95">
        <v>0</v>
      </c>
      <c r="G107" s="118">
        <f t="shared" si="7"/>
        <v>0</v>
      </c>
    </row>
    <row r="108" spans="1:7" s="7" customFormat="1" ht="12.75">
      <c r="A108" s="26">
        <v>5</v>
      </c>
      <c r="B108" s="30"/>
      <c r="C108" s="69">
        <v>41944</v>
      </c>
      <c r="D108" s="90">
        <v>91</v>
      </c>
      <c r="E108" s="16"/>
      <c r="F108" s="95">
        <v>0</v>
      </c>
      <c r="G108" s="118">
        <f t="shared" si="7"/>
        <v>0</v>
      </c>
    </row>
    <row r="109" spans="1:7" s="7" customFormat="1" ht="12.75">
      <c r="A109" s="89">
        <v>6</v>
      </c>
      <c r="B109" s="74"/>
      <c r="C109" s="69">
        <v>41974</v>
      </c>
      <c r="D109" s="90">
        <v>328</v>
      </c>
      <c r="E109" s="16"/>
      <c r="F109" s="95">
        <v>987628</v>
      </c>
      <c r="G109" s="118">
        <f t="shared" si="7"/>
        <v>987.628</v>
      </c>
    </row>
    <row r="110" spans="1:7" s="7" customFormat="1" ht="12.75">
      <c r="A110" s="89">
        <v>7</v>
      </c>
      <c r="B110" s="74"/>
      <c r="C110" s="88">
        <v>42005</v>
      </c>
      <c r="D110" s="90">
        <v>258</v>
      </c>
      <c r="E110" s="16"/>
      <c r="F110" s="95">
        <v>646453</v>
      </c>
      <c r="G110" s="118">
        <f t="shared" si="7"/>
        <v>646.453</v>
      </c>
    </row>
    <row r="111" spans="1:7" s="7" customFormat="1" ht="12.75">
      <c r="A111" s="26">
        <v>8</v>
      </c>
      <c r="B111" s="30"/>
      <c r="C111" s="69">
        <v>42036</v>
      </c>
      <c r="D111" s="90">
        <v>431</v>
      </c>
      <c r="E111" s="16"/>
      <c r="F111" s="95">
        <v>429889.81</v>
      </c>
      <c r="G111" s="118">
        <f t="shared" si="7"/>
        <v>429.88981</v>
      </c>
    </row>
    <row r="112" spans="1:7" s="7" customFormat="1" ht="12.75">
      <c r="A112" s="89">
        <v>9</v>
      </c>
      <c r="B112" s="74"/>
      <c r="C112" s="69">
        <v>42064</v>
      </c>
      <c r="D112" s="90">
        <v>334</v>
      </c>
      <c r="E112" s="16"/>
      <c r="F112" s="95">
        <v>866873.94</v>
      </c>
      <c r="G112" s="118">
        <f t="shared" si="7"/>
        <v>866.87394</v>
      </c>
    </row>
    <row r="113" spans="1:7" s="7" customFormat="1" ht="12.75">
      <c r="A113" s="89">
        <v>10</v>
      </c>
      <c r="B113" s="74"/>
      <c r="C113" s="69">
        <v>42095</v>
      </c>
      <c r="D113" s="90">
        <v>433</v>
      </c>
      <c r="E113" s="94"/>
      <c r="F113" s="95">
        <v>1259287.82</v>
      </c>
      <c r="G113" s="118">
        <f t="shared" si="7"/>
        <v>1259.28782</v>
      </c>
    </row>
    <row r="114" spans="1:7" s="7" customFormat="1" ht="12.75">
      <c r="A114" s="89">
        <v>11</v>
      </c>
      <c r="B114" s="74"/>
      <c r="C114" s="69">
        <v>42125</v>
      </c>
      <c r="D114" s="90">
        <v>304</v>
      </c>
      <c r="E114" s="94"/>
      <c r="F114" s="95">
        <v>669596</v>
      </c>
      <c r="G114" s="118">
        <f t="shared" si="7"/>
        <v>669.596</v>
      </c>
    </row>
    <row r="115" spans="1:7" s="7" customFormat="1" ht="12.75">
      <c r="A115" s="77">
        <v>12</v>
      </c>
      <c r="B115" s="110"/>
      <c r="C115" s="83">
        <v>42156</v>
      </c>
      <c r="D115" s="78">
        <v>139</v>
      </c>
      <c r="E115" s="85"/>
      <c r="F115" s="97">
        <v>141875.03</v>
      </c>
      <c r="G115" s="119">
        <f>F115/1000</f>
        <v>141.87503</v>
      </c>
    </row>
    <row r="118" spans="1:7" s="7" customFormat="1" ht="12.75">
      <c r="A118" s="86">
        <v>1</v>
      </c>
      <c r="B118" s="112"/>
      <c r="C118" s="80">
        <v>42186</v>
      </c>
      <c r="D118" s="81">
        <v>96</v>
      </c>
      <c r="E118" s="82"/>
      <c r="F118" s="100">
        <v>0</v>
      </c>
      <c r="G118" s="117">
        <f>F118/1000</f>
        <v>0</v>
      </c>
    </row>
    <row r="119" spans="1:7" s="7" customFormat="1" ht="12.75">
      <c r="A119" s="89">
        <v>2</v>
      </c>
      <c r="B119" s="74"/>
      <c r="C119" s="69">
        <v>42217</v>
      </c>
      <c r="D119" s="90">
        <v>110</v>
      </c>
      <c r="E119" s="16"/>
      <c r="F119" s="95">
        <v>0</v>
      </c>
      <c r="G119" s="118">
        <f>F119/1000</f>
        <v>0</v>
      </c>
    </row>
    <row r="120" spans="1:7" s="7" customFormat="1" ht="12.75">
      <c r="A120" s="89">
        <v>3</v>
      </c>
      <c r="B120" s="74"/>
      <c r="C120" s="69">
        <v>42248</v>
      </c>
      <c r="D120" s="90">
        <v>95</v>
      </c>
      <c r="E120" s="16"/>
      <c r="F120" s="95">
        <v>0</v>
      </c>
      <c r="G120" s="118">
        <f aca="true" t="shared" si="8" ref="G120:G128">F120/1000</f>
        <v>0</v>
      </c>
    </row>
    <row r="121" spans="1:7" s="7" customFormat="1" ht="12.75">
      <c r="A121" s="26">
        <v>4</v>
      </c>
      <c r="B121" s="26"/>
      <c r="C121" s="69">
        <v>42278</v>
      </c>
      <c r="D121" s="70">
        <v>97</v>
      </c>
      <c r="E121" s="16"/>
      <c r="F121" s="95">
        <v>0</v>
      </c>
      <c r="G121" s="118">
        <f t="shared" si="8"/>
        <v>0</v>
      </c>
    </row>
    <row r="122" spans="1:7" s="7" customFormat="1" ht="12.75">
      <c r="A122" s="26">
        <v>5</v>
      </c>
      <c r="B122" s="30"/>
      <c r="C122" s="69">
        <v>42309</v>
      </c>
      <c r="D122" s="70">
        <v>105</v>
      </c>
      <c r="E122" s="16"/>
      <c r="F122" s="95">
        <v>0</v>
      </c>
      <c r="G122" s="118">
        <f t="shared" si="8"/>
        <v>0</v>
      </c>
    </row>
    <row r="123" spans="1:7" s="7" customFormat="1" ht="12.75">
      <c r="A123" s="89">
        <v>6</v>
      </c>
      <c r="B123" s="74"/>
      <c r="C123" s="69">
        <v>42339</v>
      </c>
      <c r="D123" s="70">
        <v>158</v>
      </c>
      <c r="E123" s="16"/>
      <c r="F123" s="95">
        <v>0</v>
      </c>
      <c r="G123" s="118">
        <f t="shared" si="8"/>
        <v>0</v>
      </c>
    </row>
    <row r="124" spans="1:7" s="73" customFormat="1" ht="12.75">
      <c r="A124" s="89">
        <v>7</v>
      </c>
      <c r="B124" s="74"/>
      <c r="C124" s="88">
        <v>42370</v>
      </c>
      <c r="D124" s="70">
        <v>219</v>
      </c>
      <c r="E124" s="16"/>
      <c r="F124" s="95">
        <v>304564.55</v>
      </c>
      <c r="G124" s="118">
        <f t="shared" si="8"/>
        <v>304.56455</v>
      </c>
    </row>
    <row r="125" spans="1:7" s="7" customFormat="1" ht="12.75">
      <c r="A125" s="26">
        <v>8</v>
      </c>
      <c r="B125" s="74"/>
      <c r="C125" s="69">
        <v>42401</v>
      </c>
      <c r="D125" s="90">
        <v>450</v>
      </c>
      <c r="E125" s="16"/>
      <c r="F125" s="95">
        <v>1420954.58</v>
      </c>
      <c r="G125" s="118">
        <f t="shared" si="8"/>
        <v>1420.95458</v>
      </c>
    </row>
    <row r="126" spans="1:7" s="73" customFormat="1" ht="12.75">
      <c r="A126" s="89">
        <v>9</v>
      </c>
      <c r="B126" s="74"/>
      <c r="C126" s="69">
        <v>42430</v>
      </c>
      <c r="D126" s="90">
        <v>934</v>
      </c>
      <c r="E126" s="16"/>
      <c r="F126" s="95">
        <v>1644346.64</v>
      </c>
      <c r="G126" s="118">
        <f t="shared" si="8"/>
        <v>1644.34664</v>
      </c>
    </row>
    <row r="127" spans="1:7" s="73" customFormat="1" ht="12.75">
      <c r="A127" s="89">
        <v>10</v>
      </c>
      <c r="B127" s="74"/>
      <c r="C127" s="69">
        <v>42461</v>
      </c>
      <c r="D127" s="90">
        <v>899</v>
      </c>
      <c r="E127" s="94"/>
      <c r="F127" s="95">
        <v>1623300</v>
      </c>
      <c r="G127" s="118">
        <f t="shared" si="8"/>
        <v>1623.3</v>
      </c>
    </row>
    <row r="128" spans="1:7" s="73" customFormat="1" ht="12.75">
      <c r="A128" s="89">
        <v>11</v>
      </c>
      <c r="B128" s="74"/>
      <c r="C128" s="69">
        <v>42491</v>
      </c>
      <c r="D128" s="90">
        <v>952</v>
      </c>
      <c r="E128" s="94"/>
      <c r="F128" s="95">
        <v>1662382.18</v>
      </c>
      <c r="G128" s="118">
        <f t="shared" si="8"/>
        <v>1662.3821799999998</v>
      </c>
    </row>
    <row r="129" spans="1:7" s="73" customFormat="1" ht="12.75">
      <c r="A129" s="77">
        <v>12</v>
      </c>
      <c r="B129" s="110"/>
      <c r="C129" s="83">
        <v>42522</v>
      </c>
      <c r="D129" s="78">
        <v>706</v>
      </c>
      <c r="E129" s="85"/>
      <c r="F129" s="97">
        <v>1650477.715</v>
      </c>
      <c r="G129" s="119">
        <f>F129/1000</f>
        <v>1650.477715</v>
      </c>
    </row>
    <row r="132" spans="1:7" s="7" customFormat="1" ht="12.75">
      <c r="A132" s="86">
        <v>1</v>
      </c>
      <c r="B132" s="112"/>
      <c r="C132" s="80">
        <v>42552</v>
      </c>
      <c r="D132" s="81">
        <v>478</v>
      </c>
      <c r="E132" s="82"/>
      <c r="F132" s="100">
        <v>1665817</v>
      </c>
      <c r="G132" s="117">
        <f>F132/1000</f>
        <v>1665.817</v>
      </c>
    </row>
    <row r="133" spans="1:7" s="7" customFormat="1" ht="12.75">
      <c r="A133" s="89">
        <v>2</v>
      </c>
      <c r="B133" s="74"/>
      <c r="C133" s="69">
        <v>42583</v>
      </c>
      <c r="D133" s="90">
        <v>472</v>
      </c>
      <c r="E133" s="16"/>
      <c r="F133" s="95">
        <v>1608895.872</v>
      </c>
      <c r="G133" s="118">
        <f>F133/1000</f>
        <v>1608.895872</v>
      </c>
    </row>
    <row r="134" spans="1:7" s="7" customFormat="1" ht="12.75">
      <c r="A134" s="89">
        <v>3</v>
      </c>
      <c r="B134" s="74"/>
      <c r="C134" s="69">
        <v>42614</v>
      </c>
      <c r="D134" s="90">
        <v>238</v>
      </c>
      <c r="E134" s="16"/>
      <c r="F134" s="95">
        <v>560224</v>
      </c>
      <c r="G134" s="118">
        <f aca="true" t="shared" si="9" ref="G134:G142">F134/1000</f>
        <v>560.224</v>
      </c>
    </row>
    <row r="135" spans="1:7" s="7" customFormat="1" ht="12.75">
      <c r="A135" s="26">
        <v>4</v>
      </c>
      <c r="B135" s="26"/>
      <c r="C135" s="69">
        <v>42644</v>
      </c>
      <c r="D135" s="70">
        <v>298</v>
      </c>
      <c r="E135" s="16"/>
      <c r="F135" s="95">
        <v>344678</v>
      </c>
      <c r="G135" s="118">
        <f t="shared" si="9"/>
        <v>344.678</v>
      </c>
    </row>
    <row r="136" spans="1:7" s="7" customFormat="1" ht="12.75">
      <c r="A136" s="26">
        <v>5</v>
      </c>
      <c r="B136" s="30"/>
      <c r="C136" s="69">
        <v>42675</v>
      </c>
      <c r="D136" s="70">
        <v>287</v>
      </c>
      <c r="E136" s="16"/>
      <c r="F136" s="95">
        <v>848733</v>
      </c>
      <c r="G136" s="118">
        <f t="shared" si="9"/>
        <v>848.733</v>
      </c>
    </row>
    <row r="137" spans="1:7" s="7" customFormat="1" ht="12.75">
      <c r="A137" s="89">
        <v>6</v>
      </c>
      <c r="B137" s="74"/>
      <c r="C137" s="69">
        <v>42705</v>
      </c>
      <c r="D137" s="70">
        <v>778</v>
      </c>
      <c r="E137" s="16"/>
      <c r="F137" s="95">
        <v>659438</v>
      </c>
      <c r="G137" s="118">
        <f t="shared" si="9"/>
        <v>659.438</v>
      </c>
    </row>
    <row r="138" spans="1:7" s="111" customFormat="1" ht="12.75">
      <c r="A138" s="103">
        <v>7</v>
      </c>
      <c r="B138" s="75"/>
      <c r="C138" s="88">
        <v>42736</v>
      </c>
      <c r="D138" s="145">
        <v>1203</v>
      </c>
      <c r="E138" s="136"/>
      <c r="F138" s="146">
        <v>379117</v>
      </c>
      <c r="G138" s="148">
        <f t="shared" si="9"/>
        <v>379.117</v>
      </c>
    </row>
    <row r="139" spans="1:7" s="7" customFormat="1" ht="12.75">
      <c r="A139" s="26">
        <v>8</v>
      </c>
      <c r="B139" s="74"/>
      <c r="C139" s="69">
        <v>42767</v>
      </c>
      <c r="D139" s="90">
        <v>2433</v>
      </c>
      <c r="E139" s="16"/>
      <c r="F139" s="95">
        <v>1361223</v>
      </c>
      <c r="G139" s="118">
        <f t="shared" si="9"/>
        <v>1361.223</v>
      </c>
    </row>
    <row r="140" spans="1:7" s="73" customFormat="1" ht="12.75">
      <c r="A140" s="89">
        <v>9</v>
      </c>
      <c r="B140" s="74"/>
      <c r="C140" s="69">
        <v>42795</v>
      </c>
      <c r="D140" s="90">
        <v>2748</v>
      </c>
      <c r="E140" s="16"/>
      <c r="F140" s="95">
        <v>1651737</v>
      </c>
      <c r="G140" s="118">
        <f t="shared" si="9"/>
        <v>1651.737</v>
      </c>
    </row>
    <row r="141" spans="1:7" s="73" customFormat="1" ht="12.75">
      <c r="A141" s="89">
        <v>10</v>
      </c>
      <c r="B141" s="74"/>
      <c r="C141" s="69">
        <v>42826</v>
      </c>
      <c r="D141" s="90">
        <v>4588</v>
      </c>
      <c r="E141" s="94"/>
      <c r="F141" s="95">
        <v>0</v>
      </c>
      <c r="G141" s="118">
        <f t="shared" si="9"/>
        <v>0</v>
      </c>
    </row>
    <row r="142" spans="1:7" s="73" customFormat="1" ht="12.75">
      <c r="A142" s="89">
        <v>11</v>
      </c>
      <c r="B142" s="74"/>
      <c r="C142" s="69">
        <v>42856</v>
      </c>
      <c r="D142" s="90">
        <v>4851</v>
      </c>
      <c r="E142" s="94"/>
      <c r="F142" s="95">
        <v>1512733</v>
      </c>
      <c r="G142" s="118">
        <f t="shared" si="9"/>
        <v>1512.733</v>
      </c>
    </row>
    <row r="143" spans="1:7" s="73" customFormat="1" ht="12.75">
      <c r="A143" s="77">
        <v>12</v>
      </c>
      <c r="B143" s="110"/>
      <c r="C143" s="83">
        <v>42887</v>
      </c>
      <c r="D143" s="78">
        <v>3065</v>
      </c>
      <c r="E143" s="85"/>
      <c r="F143" s="97">
        <v>1533789</v>
      </c>
      <c r="G143" s="119">
        <f>F143/1000</f>
        <v>1533.789</v>
      </c>
    </row>
    <row r="146" spans="1:7" ht="12.75">
      <c r="A146" s="67">
        <v>1</v>
      </c>
      <c r="B146" s="73"/>
      <c r="C146" s="80">
        <v>42917</v>
      </c>
      <c r="D146" s="81">
        <v>954</v>
      </c>
      <c r="E146" s="82"/>
      <c r="F146" s="100">
        <v>1708572</v>
      </c>
      <c r="G146" s="114">
        <f>F146/1000</f>
        <v>1708.572</v>
      </c>
    </row>
    <row r="147" spans="1:7" ht="12.75">
      <c r="A147" s="89">
        <v>2</v>
      </c>
      <c r="B147" s="74"/>
      <c r="C147" s="69">
        <v>42948</v>
      </c>
      <c r="D147" s="90">
        <v>653</v>
      </c>
      <c r="E147" s="16"/>
      <c r="F147" s="95">
        <v>1740734</v>
      </c>
      <c r="G147" s="115">
        <f>F147/1000</f>
        <v>1740.734</v>
      </c>
    </row>
    <row r="148" spans="1:7" ht="12.75">
      <c r="A148" s="89">
        <v>3</v>
      </c>
      <c r="B148" s="74"/>
      <c r="C148" s="69">
        <v>42979</v>
      </c>
      <c r="D148" s="90">
        <v>619</v>
      </c>
      <c r="E148" s="16"/>
      <c r="F148" s="95">
        <v>1669144</v>
      </c>
      <c r="G148" s="115">
        <f aca="true" t="shared" si="10" ref="G148:G153">F148/1000</f>
        <v>1669.144</v>
      </c>
    </row>
    <row r="149" spans="1:7" ht="12.75">
      <c r="A149" s="89">
        <v>4</v>
      </c>
      <c r="B149" s="89"/>
      <c r="C149" s="69">
        <v>43009</v>
      </c>
      <c r="D149" s="70">
        <v>457</v>
      </c>
      <c r="E149" s="16"/>
      <c r="F149" s="95">
        <v>1643934</v>
      </c>
      <c r="G149" s="115">
        <f t="shared" si="10"/>
        <v>1643.934</v>
      </c>
    </row>
    <row r="150" spans="1:7" ht="12.75">
      <c r="A150" s="89">
        <v>5</v>
      </c>
      <c r="B150" s="74"/>
      <c r="C150" s="69">
        <v>43040</v>
      </c>
      <c r="D150" s="70">
        <v>1016</v>
      </c>
      <c r="E150" s="16"/>
      <c r="F150" s="95">
        <v>1424623</v>
      </c>
      <c r="G150" s="115">
        <f t="shared" si="10"/>
        <v>1424.623</v>
      </c>
    </row>
    <row r="151" spans="1:7" ht="12.75">
      <c r="A151" s="89">
        <v>6</v>
      </c>
      <c r="B151" s="74"/>
      <c r="C151" s="69">
        <v>43070</v>
      </c>
      <c r="D151" s="70">
        <v>794</v>
      </c>
      <c r="E151" s="16"/>
      <c r="F151" s="95">
        <v>1604692</v>
      </c>
      <c r="G151" s="115">
        <f t="shared" si="10"/>
        <v>1604.692</v>
      </c>
    </row>
    <row r="152" spans="1:7" s="104" customFormat="1" ht="12.75">
      <c r="A152" s="103">
        <v>7</v>
      </c>
      <c r="B152" s="75"/>
      <c r="C152" s="88">
        <v>43101</v>
      </c>
      <c r="D152" s="145">
        <v>494</v>
      </c>
      <c r="E152" s="136"/>
      <c r="F152" s="146">
        <v>1304542</v>
      </c>
      <c r="G152" s="147">
        <f t="shared" si="10"/>
        <v>1304.542</v>
      </c>
    </row>
    <row r="153" spans="1:7" s="7" customFormat="1" ht="12.75">
      <c r="A153" s="89">
        <v>8</v>
      </c>
      <c r="B153" s="74"/>
      <c r="C153" s="69">
        <v>43132</v>
      </c>
      <c r="D153" s="90">
        <v>405</v>
      </c>
      <c r="E153" s="16"/>
      <c r="F153" s="95">
        <v>1323162</v>
      </c>
      <c r="G153" s="115">
        <f t="shared" si="10"/>
        <v>1323.162</v>
      </c>
    </row>
    <row r="154" spans="1:7" s="7" customFormat="1" ht="12.75">
      <c r="A154" s="89">
        <v>9</v>
      </c>
      <c r="B154" s="74"/>
      <c r="C154" s="69">
        <v>43160</v>
      </c>
      <c r="D154" s="90">
        <v>1047</v>
      </c>
      <c r="E154" s="16"/>
      <c r="F154" s="95">
        <v>1556205</v>
      </c>
      <c r="G154" s="115">
        <v>1556</v>
      </c>
    </row>
    <row r="155" spans="1:7" s="7" customFormat="1" ht="12.75">
      <c r="A155" s="89">
        <v>10</v>
      </c>
      <c r="B155" s="74"/>
      <c r="C155" s="69">
        <v>43191</v>
      </c>
      <c r="D155" s="90">
        <v>2863</v>
      </c>
      <c r="E155" s="94"/>
      <c r="F155" s="95">
        <v>1427534</v>
      </c>
      <c r="G155" s="115">
        <f>F155/1000</f>
        <v>1427.534</v>
      </c>
    </row>
    <row r="156" spans="1:7" s="7" customFormat="1" ht="12.75">
      <c r="A156" s="89">
        <v>11</v>
      </c>
      <c r="B156" s="74"/>
      <c r="C156" s="69">
        <v>43221</v>
      </c>
      <c r="D156" s="90">
        <v>1119</v>
      </c>
      <c r="E156" s="94"/>
      <c r="F156" s="95">
        <v>1668822</v>
      </c>
      <c r="G156" s="115">
        <f>F156/1000</f>
        <v>1668.822</v>
      </c>
    </row>
    <row r="157" spans="1:7" s="7" customFormat="1" ht="12.75">
      <c r="A157" s="89">
        <v>12</v>
      </c>
      <c r="B157" s="74"/>
      <c r="C157" s="83">
        <v>43252</v>
      </c>
      <c r="D157" s="78">
        <v>593</v>
      </c>
      <c r="E157" s="85"/>
      <c r="F157" s="97">
        <v>1622077</v>
      </c>
      <c r="G157" s="116">
        <f>F157/1000</f>
        <v>1622.077</v>
      </c>
    </row>
    <row r="160" spans="1:7" ht="12.75">
      <c r="A160" s="67">
        <v>1</v>
      </c>
      <c r="B160" s="73"/>
      <c r="C160" s="80">
        <v>43282</v>
      </c>
      <c r="D160" s="81">
        <v>603</v>
      </c>
      <c r="E160" s="82"/>
      <c r="F160" s="100">
        <v>1709632</v>
      </c>
      <c r="G160" s="114">
        <f>F160/1000</f>
        <v>1709.632</v>
      </c>
    </row>
    <row r="161" spans="1:7" ht="12.75">
      <c r="A161" s="89">
        <v>2</v>
      </c>
      <c r="B161" s="74"/>
      <c r="C161" s="69">
        <v>43313</v>
      </c>
      <c r="D161" s="90">
        <v>573</v>
      </c>
      <c r="E161" s="16"/>
      <c r="F161" s="95">
        <v>1732099</v>
      </c>
      <c r="G161" s="115">
        <f>F161/1000</f>
        <v>1732.099</v>
      </c>
    </row>
    <row r="162" spans="1:7" ht="12.75">
      <c r="A162" s="89">
        <v>3</v>
      </c>
      <c r="B162" s="74"/>
      <c r="C162" s="69">
        <v>43344</v>
      </c>
      <c r="D162" s="90">
        <v>506</v>
      </c>
      <c r="E162" s="16"/>
      <c r="F162" s="95">
        <v>1667607</v>
      </c>
      <c r="G162" s="115">
        <f aca="true" t="shared" si="11" ref="G162:G168">F162/1000</f>
        <v>1667.607</v>
      </c>
    </row>
    <row r="163" spans="1:7" ht="12.75">
      <c r="A163" s="89">
        <v>4</v>
      </c>
      <c r="B163" s="89"/>
      <c r="C163" s="69">
        <v>43374</v>
      </c>
      <c r="D163" s="70">
        <v>383</v>
      </c>
      <c r="E163" s="16"/>
      <c r="F163" s="95">
        <v>1436977</v>
      </c>
      <c r="G163" s="115">
        <f t="shared" si="11"/>
        <v>1436.977</v>
      </c>
    </row>
    <row r="164" spans="1:7" ht="12.75">
      <c r="A164" s="89">
        <v>5</v>
      </c>
      <c r="B164" s="74"/>
      <c r="C164" s="69">
        <v>43405</v>
      </c>
      <c r="D164" s="70">
        <v>350</v>
      </c>
      <c r="E164" s="16"/>
      <c r="F164" s="95">
        <v>505767</v>
      </c>
      <c r="G164" s="115">
        <f t="shared" si="11"/>
        <v>505.767</v>
      </c>
    </row>
    <row r="165" spans="1:7" s="7" customFormat="1" ht="12.75">
      <c r="A165" s="89">
        <v>6</v>
      </c>
      <c r="B165" s="74"/>
      <c r="C165" s="69">
        <v>43435</v>
      </c>
      <c r="D165" s="70">
        <v>346</v>
      </c>
      <c r="E165" s="16"/>
      <c r="F165" s="95">
        <v>1120815</v>
      </c>
      <c r="G165" s="115">
        <f t="shared" si="11"/>
        <v>1120.815</v>
      </c>
    </row>
    <row r="166" spans="1:7" s="104" customFormat="1" ht="12.75">
      <c r="A166" s="103">
        <v>7</v>
      </c>
      <c r="B166" s="75"/>
      <c r="C166" s="88">
        <v>43466</v>
      </c>
      <c r="D166" s="145">
        <v>362</v>
      </c>
      <c r="E166" s="136"/>
      <c r="F166" s="146">
        <v>1327708</v>
      </c>
      <c r="G166" s="147">
        <f t="shared" si="11"/>
        <v>1327.708</v>
      </c>
    </row>
    <row r="167" spans="1:7" ht="12.75">
      <c r="A167" s="89">
        <v>8</v>
      </c>
      <c r="B167" s="74"/>
      <c r="C167" s="69">
        <v>43497</v>
      </c>
      <c r="D167" s="90">
        <v>650</v>
      </c>
      <c r="E167" s="16"/>
      <c r="F167" s="95">
        <v>1172323</v>
      </c>
      <c r="G167" s="115">
        <f t="shared" si="11"/>
        <v>1172.323</v>
      </c>
    </row>
    <row r="168" spans="1:7" ht="12.75">
      <c r="A168" s="89">
        <v>9</v>
      </c>
      <c r="B168" s="74"/>
      <c r="C168" s="69">
        <v>43525</v>
      </c>
      <c r="D168" s="90">
        <v>1870</v>
      </c>
      <c r="E168" s="16"/>
      <c r="F168" s="95">
        <v>1467985</v>
      </c>
      <c r="G168" s="115">
        <f t="shared" si="11"/>
        <v>1467.985</v>
      </c>
    </row>
    <row r="169" spans="1:7" ht="12.75">
      <c r="A169" s="89">
        <v>10</v>
      </c>
      <c r="B169" s="74"/>
      <c r="C169" s="69">
        <v>43556</v>
      </c>
      <c r="D169" s="90">
        <v>3635</v>
      </c>
      <c r="E169" s="94"/>
      <c r="F169" s="95">
        <v>1532240</v>
      </c>
      <c r="G169" s="115">
        <f>F169/1000</f>
        <v>1532.24</v>
      </c>
    </row>
    <row r="170" spans="1:7" ht="12.75">
      <c r="A170" s="89">
        <v>11</v>
      </c>
      <c r="B170" s="74"/>
      <c r="C170" s="69">
        <v>43586</v>
      </c>
      <c r="D170" s="90">
        <v>3112</v>
      </c>
      <c r="E170" s="94"/>
      <c r="F170" s="95">
        <v>1602994</v>
      </c>
      <c r="G170" s="115">
        <f>F170/1000</f>
        <v>1602.994</v>
      </c>
    </row>
    <row r="171" spans="1:7" s="7" customFormat="1" ht="12.75">
      <c r="A171" s="89">
        <v>12</v>
      </c>
      <c r="B171" s="74"/>
      <c r="C171" s="83">
        <v>43617</v>
      </c>
      <c r="D171" s="78">
        <v>2284</v>
      </c>
      <c r="E171" s="85"/>
      <c r="F171" s="97">
        <v>1621034</v>
      </c>
      <c r="G171" s="116">
        <f>F171/1000</f>
        <v>1621.034</v>
      </c>
    </row>
    <row r="174" spans="1:7" ht="12.75">
      <c r="A174" s="67">
        <v>1</v>
      </c>
      <c r="B174" s="73"/>
      <c r="C174" s="80">
        <v>43647</v>
      </c>
      <c r="D174" s="81">
        <v>667</v>
      </c>
      <c r="E174" s="82"/>
      <c r="F174" s="100">
        <v>1701827</v>
      </c>
      <c r="G174" s="114">
        <f>F174/1000</f>
        <v>1701.827</v>
      </c>
    </row>
    <row r="175" spans="1:7" ht="12.75">
      <c r="A175" s="89">
        <v>2</v>
      </c>
      <c r="B175" s="74"/>
      <c r="C175" s="69">
        <v>43678</v>
      </c>
      <c r="D175" s="90">
        <v>685</v>
      </c>
      <c r="E175" s="16"/>
      <c r="F175" s="95">
        <v>1725068</v>
      </c>
      <c r="G175" s="115">
        <f>F175/1000</f>
        <v>1725.068</v>
      </c>
    </row>
    <row r="176" spans="1:7" ht="12.75">
      <c r="A176" s="89">
        <v>3</v>
      </c>
      <c r="B176" s="74"/>
      <c r="C176" s="69">
        <v>43709</v>
      </c>
      <c r="D176" s="90">
        <v>543</v>
      </c>
      <c r="E176" s="16"/>
      <c r="F176" s="95">
        <v>1670622</v>
      </c>
      <c r="G176" s="115">
        <v>1670</v>
      </c>
    </row>
    <row r="177" spans="1:7" ht="12.75">
      <c r="A177" s="89">
        <v>4</v>
      </c>
      <c r="B177" s="89"/>
      <c r="C177" s="69">
        <v>43739</v>
      </c>
      <c r="D177" s="70">
        <v>424</v>
      </c>
      <c r="E177" s="16"/>
      <c r="F177" s="95">
        <v>1222911</v>
      </c>
      <c r="G177" s="115">
        <v>1222</v>
      </c>
    </row>
    <row r="178" spans="1:7" ht="12.75">
      <c r="A178" s="89">
        <v>5</v>
      </c>
      <c r="B178" s="74"/>
      <c r="C178" s="69">
        <v>43770</v>
      </c>
      <c r="D178" s="70">
        <v>304</v>
      </c>
      <c r="E178" s="16"/>
      <c r="F178" s="95">
        <v>1133587</v>
      </c>
      <c r="G178" s="115">
        <v>1133</v>
      </c>
    </row>
    <row r="179" spans="1:7" ht="12.75">
      <c r="A179" s="89">
        <v>6</v>
      </c>
      <c r="B179" s="74"/>
      <c r="C179" s="69">
        <v>43800</v>
      </c>
      <c r="D179" s="70">
        <v>324</v>
      </c>
      <c r="E179" s="16"/>
      <c r="F179" s="95">
        <v>1192771</v>
      </c>
      <c r="G179" s="115">
        <f aca="true" t="shared" si="12" ref="G179:G184">F179/1000</f>
        <v>1192.771</v>
      </c>
    </row>
    <row r="180" spans="1:7" ht="12.75">
      <c r="A180" s="103">
        <v>7</v>
      </c>
      <c r="B180" s="75"/>
      <c r="C180" s="88">
        <v>43831</v>
      </c>
      <c r="D180" s="145">
        <v>273</v>
      </c>
      <c r="E180" s="136"/>
      <c r="F180" s="146">
        <v>941474</v>
      </c>
      <c r="G180" s="147">
        <f t="shared" si="12"/>
        <v>941.474</v>
      </c>
    </row>
    <row r="181" spans="1:7" ht="12.75">
      <c r="A181" s="89">
        <v>8</v>
      </c>
      <c r="B181" s="74"/>
      <c r="C181" s="69">
        <v>43862</v>
      </c>
      <c r="D181" s="90">
        <v>251</v>
      </c>
      <c r="E181" s="16"/>
      <c r="F181" s="95">
        <v>755247</v>
      </c>
      <c r="G181" s="115">
        <f t="shared" si="12"/>
        <v>755.247</v>
      </c>
    </row>
    <row r="182" spans="1:7" ht="12.75">
      <c r="A182" s="89">
        <v>9</v>
      </c>
      <c r="B182" s="74"/>
      <c r="C182" s="69">
        <v>43891</v>
      </c>
      <c r="D182" s="90">
        <v>560</v>
      </c>
      <c r="E182" s="16"/>
      <c r="F182" s="95">
        <v>1305852</v>
      </c>
      <c r="G182" s="115">
        <f t="shared" si="12"/>
        <v>1305.852</v>
      </c>
    </row>
    <row r="183" spans="1:7" ht="12.75">
      <c r="A183" s="89">
        <v>10</v>
      </c>
      <c r="B183" s="74"/>
      <c r="C183" s="69">
        <v>43922</v>
      </c>
      <c r="D183" s="90">
        <v>866</v>
      </c>
      <c r="E183" s="94"/>
      <c r="F183" s="95">
        <v>1551636</v>
      </c>
      <c r="G183" s="115">
        <f t="shared" si="12"/>
        <v>1551.636</v>
      </c>
    </row>
    <row r="184" spans="1:7" ht="12.75">
      <c r="A184" s="89">
        <v>11</v>
      </c>
      <c r="B184" s="74"/>
      <c r="C184" s="69">
        <v>43952</v>
      </c>
      <c r="D184" s="90">
        <v>1218</v>
      </c>
      <c r="E184" s="94"/>
      <c r="F184" s="95">
        <v>1629049</v>
      </c>
      <c r="G184" s="115">
        <f t="shared" si="12"/>
        <v>1629.049</v>
      </c>
    </row>
    <row r="185" spans="1:7" ht="12.75">
      <c r="A185" s="89">
        <v>12</v>
      </c>
      <c r="B185" s="74"/>
      <c r="C185" s="83">
        <v>43983</v>
      </c>
      <c r="D185" s="78">
        <v>976</v>
      </c>
      <c r="E185" s="85"/>
      <c r="F185" s="97">
        <v>1587596</v>
      </c>
      <c r="G185" s="116">
        <f>F185/1000</f>
        <v>1587.596</v>
      </c>
    </row>
    <row r="188" spans="1:7" ht="12.75">
      <c r="A188" s="67">
        <v>1</v>
      </c>
      <c r="B188" s="73"/>
      <c r="C188" s="80">
        <v>44013</v>
      </c>
      <c r="D188" s="81">
        <v>657</v>
      </c>
      <c r="E188" s="82"/>
      <c r="F188" s="100">
        <v>1710898</v>
      </c>
      <c r="G188" s="114">
        <f aca="true" t="shared" si="13" ref="G188:G198">F188/1000</f>
        <v>1710.898</v>
      </c>
    </row>
    <row r="189" spans="1:7" ht="12.75">
      <c r="A189" s="89">
        <v>2</v>
      </c>
      <c r="B189" s="74"/>
      <c r="C189" s="69">
        <v>44044</v>
      </c>
      <c r="D189" s="90">
        <v>566</v>
      </c>
      <c r="E189" s="16"/>
      <c r="F189" s="95">
        <v>1653824</v>
      </c>
      <c r="G189" s="115">
        <f t="shared" si="13"/>
        <v>1653.824</v>
      </c>
    </row>
    <row r="190" spans="1:7" ht="12.75">
      <c r="A190" s="89">
        <v>3</v>
      </c>
      <c r="B190" s="74"/>
      <c r="C190" s="69">
        <v>44075</v>
      </c>
      <c r="D190" s="90">
        <v>493</v>
      </c>
      <c r="E190" s="16"/>
      <c r="F190" s="95">
        <v>1593275</v>
      </c>
      <c r="G190" s="115">
        <f t="shared" si="13"/>
        <v>1593.275</v>
      </c>
    </row>
    <row r="191" spans="1:7" ht="12.75">
      <c r="A191" s="89">
        <v>4</v>
      </c>
      <c r="B191" s="89"/>
      <c r="C191" s="69">
        <v>44105</v>
      </c>
      <c r="D191" s="70">
        <v>454</v>
      </c>
      <c r="E191" s="16"/>
      <c r="F191" s="95">
        <v>1691947</v>
      </c>
      <c r="G191" s="115">
        <f t="shared" si="13"/>
        <v>1691.947</v>
      </c>
    </row>
    <row r="192" spans="1:7" ht="12.75">
      <c r="A192" s="89">
        <v>5</v>
      </c>
      <c r="B192" s="74"/>
      <c r="C192" s="69">
        <v>44136</v>
      </c>
      <c r="D192" s="70">
        <v>251</v>
      </c>
      <c r="E192" s="16"/>
      <c r="F192" s="95">
        <v>510059</v>
      </c>
      <c r="G192" s="115">
        <f t="shared" si="13"/>
        <v>510.059</v>
      </c>
    </row>
    <row r="193" spans="1:7" ht="12.75">
      <c r="A193" s="89">
        <v>6</v>
      </c>
      <c r="B193" s="74"/>
      <c r="C193" s="69">
        <v>44166</v>
      </c>
      <c r="D193" s="70">
        <v>256</v>
      </c>
      <c r="E193" s="16"/>
      <c r="F193" s="95">
        <v>843138</v>
      </c>
      <c r="G193" s="115">
        <f t="shared" si="13"/>
        <v>843.138</v>
      </c>
    </row>
    <row r="194" spans="1:7" ht="12.75">
      <c r="A194" s="103">
        <v>7</v>
      </c>
      <c r="B194" s="75"/>
      <c r="C194" s="69">
        <v>44197</v>
      </c>
      <c r="D194" s="145">
        <v>306</v>
      </c>
      <c r="E194" s="136"/>
      <c r="F194" s="146">
        <v>975819</v>
      </c>
      <c r="G194" s="147">
        <f t="shared" si="13"/>
        <v>975.819</v>
      </c>
    </row>
    <row r="195" spans="1:7" ht="12.75">
      <c r="A195" s="89">
        <v>8</v>
      </c>
      <c r="B195" s="74"/>
      <c r="C195" s="69">
        <v>44228</v>
      </c>
      <c r="D195" s="90">
        <v>308</v>
      </c>
      <c r="E195" s="16"/>
      <c r="F195" s="95">
        <v>969893</v>
      </c>
      <c r="G195" s="115">
        <f t="shared" si="13"/>
        <v>969.893</v>
      </c>
    </row>
    <row r="196" spans="1:7" ht="12.75">
      <c r="A196" s="89">
        <v>9</v>
      </c>
      <c r="B196" s="74"/>
      <c r="C196" s="69">
        <v>44256</v>
      </c>
      <c r="D196" s="90">
        <v>503</v>
      </c>
      <c r="E196" s="16"/>
      <c r="F196" s="95">
        <v>1642402</v>
      </c>
      <c r="G196" s="115">
        <f t="shared" si="13"/>
        <v>1642.402</v>
      </c>
    </row>
    <row r="197" spans="1:7" ht="12.75">
      <c r="A197" s="89">
        <v>10</v>
      </c>
      <c r="B197" s="74"/>
      <c r="C197" s="69">
        <v>44287</v>
      </c>
      <c r="D197" s="90">
        <v>721</v>
      </c>
      <c r="E197" s="94"/>
      <c r="F197" s="95">
        <v>1666286</v>
      </c>
      <c r="G197" s="115">
        <f t="shared" si="13"/>
        <v>1666.286</v>
      </c>
    </row>
    <row r="198" spans="1:7" ht="12.75">
      <c r="A198" s="89">
        <v>11</v>
      </c>
      <c r="B198" s="74"/>
      <c r="C198" s="69">
        <v>44317</v>
      </c>
      <c r="D198" s="90">
        <v>823</v>
      </c>
      <c r="E198" s="94"/>
      <c r="F198" s="95">
        <v>1723233</v>
      </c>
      <c r="G198" s="115">
        <f t="shared" si="13"/>
        <v>1723.233</v>
      </c>
    </row>
    <row r="199" spans="1:7" ht="12.75">
      <c r="A199" s="89">
        <v>12</v>
      </c>
      <c r="B199" s="74"/>
      <c r="C199" s="83">
        <v>44348</v>
      </c>
      <c r="D199" s="78">
        <v>546</v>
      </c>
      <c r="E199" s="85"/>
      <c r="F199" s="97">
        <v>1651982</v>
      </c>
      <c r="G199" s="116">
        <f>F199/1000</f>
        <v>1651.982</v>
      </c>
    </row>
    <row r="202" spans="1:7" ht="12.75">
      <c r="A202" s="5">
        <v>1</v>
      </c>
      <c r="C202" s="80">
        <v>44378</v>
      </c>
      <c r="D202" s="81">
        <v>491</v>
      </c>
      <c r="E202" s="82"/>
      <c r="F202" s="100">
        <v>1525423</v>
      </c>
      <c r="G202" s="114">
        <f aca="true" t="shared" si="14" ref="G202:G212">F202/1000</f>
        <v>1525.423</v>
      </c>
    </row>
    <row r="203" spans="1:7" ht="12.75">
      <c r="A203" s="5">
        <v>2</v>
      </c>
      <c r="C203" s="69">
        <v>44409</v>
      </c>
      <c r="D203" s="90">
        <v>375</v>
      </c>
      <c r="E203" s="16"/>
      <c r="F203" s="95">
        <v>1111761</v>
      </c>
      <c r="G203" s="115">
        <f t="shared" si="14"/>
        <v>1111.761</v>
      </c>
    </row>
    <row r="204" spans="1:7" ht="12.75">
      <c r="A204" s="5">
        <v>3</v>
      </c>
      <c r="C204" s="69">
        <v>44440</v>
      </c>
      <c r="D204" s="90">
        <v>170</v>
      </c>
      <c r="E204" s="16"/>
      <c r="F204" s="95">
        <v>0</v>
      </c>
      <c r="G204" s="115">
        <f t="shared" si="14"/>
        <v>0</v>
      </c>
    </row>
    <row r="205" spans="1:7" ht="12.75">
      <c r="A205" s="5">
        <v>4</v>
      </c>
      <c r="C205" s="69">
        <v>44470</v>
      </c>
      <c r="D205" s="70">
        <v>269</v>
      </c>
      <c r="E205" s="16"/>
      <c r="F205" s="95">
        <v>133805</v>
      </c>
      <c r="G205" s="115">
        <f t="shared" si="14"/>
        <v>133.805</v>
      </c>
    </row>
    <row r="206" spans="1:7" ht="12.75">
      <c r="A206" s="5">
        <v>5</v>
      </c>
      <c r="C206" s="69">
        <v>44501</v>
      </c>
      <c r="D206" s="70">
        <v>358</v>
      </c>
      <c r="E206" s="16"/>
      <c r="F206" s="95">
        <v>734023</v>
      </c>
      <c r="G206" s="115">
        <f t="shared" si="14"/>
        <v>734.023</v>
      </c>
    </row>
    <row r="207" spans="1:7" ht="12.75">
      <c r="A207" s="5">
        <v>6</v>
      </c>
      <c r="C207" s="69">
        <v>44531</v>
      </c>
      <c r="D207" s="70">
        <v>286</v>
      </c>
      <c r="E207" s="16"/>
      <c r="F207" s="95">
        <v>0</v>
      </c>
      <c r="G207" s="115">
        <f t="shared" si="14"/>
        <v>0</v>
      </c>
    </row>
    <row r="208" spans="1:7" ht="12.75">
      <c r="A208" s="5">
        <v>7</v>
      </c>
      <c r="C208" s="88">
        <v>44562</v>
      </c>
      <c r="D208" s="145">
        <v>301</v>
      </c>
      <c r="E208" s="136"/>
      <c r="F208" s="146">
        <v>566412</v>
      </c>
      <c r="G208" s="147">
        <f t="shared" si="14"/>
        <v>566.412</v>
      </c>
    </row>
    <row r="209" spans="1:7" ht="12.75">
      <c r="A209" s="5">
        <v>8</v>
      </c>
      <c r="C209" s="69">
        <v>44593</v>
      </c>
      <c r="D209" s="90">
        <v>313</v>
      </c>
      <c r="E209" s="16"/>
      <c r="F209" s="95">
        <v>504646</v>
      </c>
      <c r="G209" s="115">
        <f t="shared" si="14"/>
        <v>504.646</v>
      </c>
    </row>
    <row r="210" spans="1:7" ht="12.75">
      <c r="A210" s="5">
        <v>9</v>
      </c>
      <c r="C210" s="69">
        <v>44621</v>
      </c>
      <c r="D210" s="90">
        <v>549</v>
      </c>
      <c r="E210" s="16"/>
      <c r="F210" s="95">
        <v>1552691</v>
      </c>
      <c r="G210" s="115">
        <f t="shared" si="14"/>
        <v>1552.691</v>
      </c>
    </row>
    <row r="211" spans="1:7" ht="12.75">
      <c r="A211" s="5">
        <v>10</v>
      </c>
      <c r="C211" s="69">
        <v>44652</v>
      </c>
      <c r="D211" s="90">
        <v>938</v>
      </c>
      <c r="E211" s="94"/>
      <c r="F211" s="95">
        <v>1655406</v>
      </c>
      <c r="G211" s="115">
        <f t="shared" si="14"/>
        <v>1655.406</v>
      </c>
    </row>
    <row r="212" spans="1:7" ht="12.75">
      <c r="A212" s="5">
        <v>11</v>
      </c>
      <c r="C212" s="69">
        <v>44682</v>
      </c>
      <c r="D212" s="90">
        <v>1029</v>
      </c>
      <c r="E212" s="94"/>
      <c r="F212" s="95">
        <v>1695919</v>
      </c>
      <c r="G212" s="115">
        <f t="shared" si="14"/>
        <v>1695.919</v>
      </c>
    </row>
    <row r="213" spans="1:7" ht="12.75">
      <c r="A213" s="5">
        <v>12</v>
      </c>
      <c r="C213" s="83">
        <v>44713</v>
      </c>
      <c r="D213" s="78">
        <v>664</v>
      </c>
      <c r="E213" s="85"/>
      <c r="F213" s="97">
        <v>1652465</v>
      </c>
      <c r="G213" s="116">
        <f>F213/1000</f>
        <v>1652.465</v>
      </c>
    </row>
    <row r="216" spans="1:7" ht="12.75">
      <c r="A216" s="5">
        <v>1</v>
      </c>
      <c r="C216" s="80">
        <v>44743</v>
      </c>
      <c r="D216" s="81">
        <v>498</v>
      </c>
      <c r="E216" s="82"/>
      <c r="F216" s="100">
        <v>1682301</v>
      </c>
      <c r="G216" s="114">
        <f aca="true" t="shared" si="15" ref="G216:G226">F216/1000</f>
        <v>1682.301</v>
      </c>
    </row>
    <row r="217" spans="1:7" ht="12.75">
      <c r="A217" s="5">
        <v>2</v>
      </c>
      <c r="C217" s="69">
        <v>44774</v>
      </c>
      <c r="D217" s="90">
        <v>501</v>
      </c>
      <c r="E217" s="16"/>
      <c r="F217" s="95">
        <v>1644909</v>
      </c>
      <c r="G217" s="115">
        <f t="shared" si="15"/>
        <v>1644.909</v>
      </c>
    </row>
    <row r="218" spans="1:7" ht="12.75">
      <c r="A218" s="5">
        <v>3</v>
      </c>
      <c r="C218" s="69">
        <v>44805</v>
      </c>
      <c r="D218" s="90">
        <v>500</v>
      </c>
      <c r="E218" s="16"/>
      <c r="F218" s="95">
        <v>1603108</v>
      </c>
      <c r="G218" s="115">
        <f t="shared" si="15"/>
        <v>1603.108</v>
      </c>
    </row>
    <row r="219" spans="1:7" ht="12.75">
      <c r="A219" s="5">
        <v>4</v>
      </c>
      <c r="C219" s="69">
        <v>44835</v>
      </c>
      <c r="D219" s="70">
        <v>429</v>
      </c>
      <c r="E219" s="16"/>
      <c r="F219" s="95">
        <v>1516231</v>
      </c>
      <c r="G219" s="115">
        <f t="shared" si="15"/>
        <v>1516.231</v>
      </c>
    </row>
    <row r="220" spans="1:7" ht="12.75">
      <c r="A220" s="5">
        <v>5</v>
      </c>
      <c r="C220" s="69">
        <v>44866</v>
      </c>
      <c r="D220" s="70">
        <v>302</v>
      </c>
      <c r="E220" s="16"/>
      <c r="F220" s="95">
        <v>1026880</v>
      </c>
      <c r="G220" s="115">
        <f t="shared" si="15"/>
        <v>1026.88</v>
      </c>
    </row>
    <row r="221" spans="1:7" ht="12.75">
      <c r="A221" s="5">
        <v>6</v>
      </c>
      <c r="C221" s="69">
        <v>44896</v>
      </c>
      <c r="D221" s="70">
        <v>258</v>
      </c>
      <c r="E221" s="16"/>
      <c r="F221" s="95">
        <v>10478</v>
      </c>
      <c r="G221" s="115">
        <f t="shared" si="15"/>
        <v>10.478</v>
      </c>
    </row>
    <row r="222" spans="1:7" ht="12.75">
      <c r="A222" s="5">
        <v>7</v>
      </c>
      <c r="C222" s="88">
        <v>44927</v>
      </c>
      <c r="D222" s="145">
        <v>553</v>
      </c>
      <c r="E222" s="136"/>
      <c r="F222" s="146">
        <v>645500</v>
      </c>
      <c r="G222" s="147">
        <f t="shared" si="15"/>
        <v>645.5</v>
      </c>
    </row>
    <row r="223" spans="1:7" ht="12.75">
      <c r="A223" s="5">
        <v>8</v>
      </c>
      <c r="C223" s="69">
        <v>44958</v>
      </c>
      <c r="D223" s="90">
        <v>312</v>
      </c>
      <c r="E223" s="16"/>
      <c r="F223" s="95">
        <v>1018364</v>
      </c>
      <c r="G223" s="115">
        <f t="shared" si="15"/>
        <v>1018.364</v>
      </c>
    </row>
    <row r="224" spans="1:7" ht="12.75">
      <c r="A224" s="5">
        <v>9</v>
      </c>
      <c r="C224" s="69">
        <v>44986</v>
      </c>
      <c r="D224" s="90">
        <v>654</v>
      </c>
      <c r="E224" s="16"/>
      <c r="F224" s="95">
        <v>1488323</v>
      </c>
      <c r="G224" s="115">
        <f t="shared" si="15"/>
        <v>1488.323</v>
      </c>
    </row>
    <row r="225" spans="1:7" ht="12.75">
      <c r="A225" s="5">
        <v>10</v>
      </c>
      <c r="C225" s="69">
        <v>45017</v>
      </c>
      <c r="D225" s="90">
        <v>1751</v>
      </c>
      <c r="E225" s="94"/>
      <c r="F225" s="95">
        <v>1560708</v>
      </c>
      <c r="G225" s="115">
        <f t="shared" si="15"/>
        <v>1560.708</v>
      </c>
    </row>
    <row r="226" spans="1:7" ht="12.75">
      <c r="A226" s="5">
        <v>11</v>
      </c>
      <c r="C226" s="69">
        <v>45047</v>
      </c>
      <c r="D226" s="90">
        <v>3150</v>
      </c>
      <c r="E226" s="94"/>
      <c r="F226" s="95">
        <v>1546071</v>
      </c>
      <c r="G226" s="115">
        <f t="shared" si="15"/>
        <v>1546.071</v>
      </c>
    </row>
    <row r="227" spans="1:7" ht="12.75">
      <c r="A227" s="5">
        <v>12</v>
      </c>
      <c r="C227" s="83">
        <v>45078</v>
      </c>
      <c r="D227" s="78">
        <v>1816</v>
      </c>
      <c r="E227" s="85"/>
      <c r="F227" s="97">
        <v>1570328</v>
      </c>
      <c r="G227" s="116">
        <f>F227/1000</f>
        <v>1570.328</v>
      </c>
    </row>
    <row r="230" spans="1:7" ht="12.75">
      <c r="A230" s="5">
        <v>1</v>
      </c>
      <c r="C230" s="80">
        <v>45108</v>
      </c>
      <c r="D230" s="81">
        <v>669</v>
      </c>
      <c r="E230" s="82"/>
      <c r="F230" s="100">
        <v>1690947</v>
      </c>
      <c r="G230" s="114">
        <f aca="true" t="shared" si="16" ref="G230:G240">F230/1000</f>
        <v>1690.947</v>
      </c>
    </row>
    <row r="231" spans="1:7" ht="12.75">
      <c r="A231" s="5">
        <v>2</v>
      </c>
      <c r="C231" s="69">
        <v>45139</v>
      </c>
      <c r="D231" s="90">
        <v>606</v>
      </c>
      <c r="E231" s="16"/>
      <c r="F231" s="95">
        <v>1729501</v>
      </c>
      <c r="G231" s="115">
        <f t="shared" si="16"/>
        <v>1729.501</v>
      </c>
    </row>
    <row r="232" spans="1:7" ht="12.75">
      <c r="A232" s="5">
        <v>3</v>
      </c>
      <c r="C232" s="69">
        <v>45170</v>
      </c>
      <c r="D232" s="90">
        <v>556</v>
      </c>
      <c r="E232" s="16"/>
      <c r="F232" s="95">
        <v>1674544</v>
      </c>
      <c r="G232" s="115">
        <f t="shared" si="16"/>
        <v>1674.544</v>
      </c>
    </row>
    <row r="233" spans="1:7" ht="12.75">
      <c r="A233" s="5">
        <v>4</v>
      </c>
      <c r="C233" s="69">
        <v>45200</v>
      </c>
      <c r="D233" s="70">
        <v>440</v>
      </c>
      <c r="E233" s="16"/>
      <c r="F233" s="95">
        <v>1629380</v>
      </c>
      <c r="G233" s="115">
        <f t="shared" si="16"/>
        <v>1629.38</v>
      </c>
    </row>
    <row r="234" spans="1:7" ht="12.75">
      <c r="A234" s="5">
        <v>5</v>
      </c>
      <c r="C234" s="69">
        <v>45231</v>
      </c>
      <c r="D234" s="70">
        <v>452</v>
      </c>
      <c r="E234" s="16"/>
      <c r="F234" s="95">
        <v>1610468</v>
      </c>
      <c r="G234" s="115">
        <f t="shared" si="16"/>
        <v>1610.468</v>
      </c>
    </row>
    <row r="235" spans="1:7" ht="12.75">
      <c r="A235" s="5">
        <v>6</v>
      </c>
      <c r="C235" s="69">
        <v>45261</v>
      </c>
      <c r="D235" s="70">
        <v>456</v>
      </c>
      <c r="E235" s="16"/>
      <c r="F235" s="95">
        <v>1684664</v>
      </c>
      <c r="G235" s="115">
        <f t="shared" si="16"/>
        <v>1684.664</v>
      </c>
    </row>
    <row r="236" spans="1:7" s="104" customFormat="1" ht="12.75">
      <c r="A236" s="153">
        <v>7</v>
      </c>
      <c r="C236" s="88">
        <v>45292</v>
      </c>
      <c r="D236" s="145"/>
      <c r="E236" s="136"/>
      <c r="F236" s="146"/>
      <c r="G236" s="147">
        <f t="shared" si="16"/>
        <v>0</v>
      </c>
    </row>
    <row r="237" spans="1:7" ht="12.75">
      <c r="A237" s="5">
        <v>8</v>
      </c>
      <c r="C237" s="69">
        <v>45323</v>
      </c>
      <c r="D237" s="90"/>
      <c r="E237" s="16"/>
      <c r="F237" s="95"/>
      <c r="G237" s="115">
        <f t="shared" si="16"/>
        <v>0</v>
      </c>
    </row>
    <row r="238" spans="1:7" ht="12.75">
      <c r="A238" s="5">
        <v>9</v>
      </c>
      <c r="C238" s="69">
        <v>45352</v>
      </c>
      <c r="D238" s="90"/>
      <c r="E238" s="16"/>
      <c r="F238" s="95"/>
      <c r="G238" s="115">
        <f t="shared" si="16"/>
        <v>0</v>
      </c>
    </row>
    <row r="239" spans="1:7" ht="12.75">
      <c r="A239" s="5">
        <v>10</v>
      </c>
      <c r="C239" s="69">
        <v>45383</v>
      </c>
      <c r="D239" s="90"/>
      <c r="E239" s="94"/>
      <c r="F239" s="95"/>
      <c r="G239" s="115">
        <f t="shared" si="16"/>
        <v>0</v>
      </c>
    </row>
    <row r="240" spans="1:7" ht="12.75">
      <c r="A240" s="5">
        <v>11</v>
      </c>
      <c r="C240" s="69">
        <v>45413</v>
      </c>
      <c r="D240" s="90"/>
      <c r="E240" s="94"/>
      <c r="F240" s="95"/>
      <c r="G240" s="115">
        <f t="shared" si="16"/>
        <v>0</v>
      </c>
    </row>
    <row r="241" spans="1:7" ht="12.75">
      <c r="A241" s="5">
        <v>12</v>
      </c>
      <c r="C241" s="83">
        <v>45444</v>
      </c>
      <c r="D241" s="78"/>
      <c r="E241" s="85"/>
      <c r="F241" s="97"/>
      <c r="G241" s="116">
        <f>F241/1000</f>
        <v>0</v>
      </c>
    </row>
  </sheetData>
  <sheetProtection/>
  <printOptions horizontalCentered="1"/>
  <pageMargins left="0" right="0" top="0.25" bottom="1" header="0.5" footer="0.5"/>
  <pageSetup horizontalDpi="600" verticalDpi="600"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9"/>
  <sheetViews>
    <sheetView zoomScalePageLayoutView="0" workbookViewId="0" topLeftCell="A1">
      <pane ySplit="4" topLeftCell="A202" activePane="bottomLeft" state="frozen"/>
      <selection pane="topLeft" activeCell="A1" sqref="A1"/>
      <selection pane="bottomLeft" activeCell="H1" sqref="H1:M16384"/>
    </sheetView>
  </sheetViews>
  <sheetFormatPr defaultColWidth="9.140625" defaultRowHeight="12.75"/>
  <cols>
    <col min="1" max="1" width="2.8515625" style="5" customWidth="1"/>
    <col min="2" max="2" width="2.8515625" style="0" customWidth="1"/>
    <col min="3" max="3" width="7.140625" style="5" bestFit="1" customWidth="1"/>
    <col min="4" max="4" width="8.28125" style="6" customWidth="1"/>
    <col min="5" max="5" width="13.00390625" style="5" customWidth="1"/>
    <col min="6" max="6" width="14.421875" style="5" customWidth="1"/>
    <col min="7" max="7" width="14.140625" style="0" customWidth="1"/>
    <col min="8" max="16384" width="9.140625" style="7" customWidth="1"/>
  </cols>
  <sheetData>
    <row r="1" spans="1:7" ht="12.75">
      <c r="A1" s="120" t="s">
        <v>14</v>
      </c>
      <c r="B1" s="121"/>
      <c r="C1" s="120"/>
      <c r="D1" s="122"/>
      <c r="G1" s="5"/>
    </row>
    <row r="2" ht="12.75">
      <c r="G2" s="5"/>
    </row>
    <row r="3" spans="3:7" ht="12.75">
      <c r="C3" s="5" t="s">
        <v>2</v>
      </c>
      <c r="D3" s="6" t="s">
        <v>6</v>
      </c>
      <c r="E3" s="5" t="s">
        <v>5</v>
      </c>
      <c r="F3" s="5" t="s">
        <v>1</v>
      </c>
      <c r="G3" s="5" t="s">
        <v>1</v>
      </c>
    </row>
    <row r="4" spans="3:7" ht="12.75">
      <c r="C4" s="18"/>
      <c r="D4" s="12" t="s">
        <v>7</v>
      </c>
      <c r="E4" s="18" t="s">
        <v>8</v>
      </c>
      <c r="F4" s="18" t="s">
        <v>9</v>
      </c>
      <c r="G4" s="18" t="s">
        <v>11</v>
      </c>
    </row>
    <row r="5" spans="3:7" ht="12.75">
      <c r="C5" s="8"/>
      <c r="G5" s="5"/>
    </row>
    <row r="6" spans="1:7" ht="12.75">
      <c r="A6" s="5">
        <v>1</v>
      </c>
      <c r="C6" s="19">
        <v>39264</v>
      </c>
      <c r="D6" s="20">
        <v>525.8</v>
      </c>
      <c r="E6" s="21">
        <v>75.34</v>
      </c>
      <c r="F6" s="23">
        <v>1192000</v>
      </c>
      <c r="G6" s="117">
        <f>F6/1000</f>
        <v>1192</v>
      </c>
    </row>
    <row r="7" spans="1:7" ht="12.75">
      <c r="A7" s="5">
        <v>2</v>
      </c>
      <c r="C7" s="8">
        <v>39295</v>
      </c>
      <c r="D7" s="6">
        <v>519.9</v>
      </c>
      <c r="E7" s="9">
        <v>75.34</v>
      </c>
      <c r="F7" s="4">
        <v>1206000</v>
      </c>
      <c r="G7" s="118">
        <f>F7/1000</f>
        <v>1206</v>
      </c>
    </row>
    <row r="8" spans="1:7" ht="12.75">
      <c r="A8" s="5">
        <v>3</v>
      </c>
      <c r="C8" s="8">
        <v>39326</v>
      </c>
      <c r="D8" s="6">
        <v>487.6</v>
      </c>
      <c r="E8" s="9">
        <v>75.34</v>
      </c>
      <c r="F8" s="4">
        <v>1121484</v>
      </c>
      <c r="G8" s="118">
        <f aca="true" t="shared" si="0" ref="G8:G16">F8/1000</f>
        <v>1121.484</v>
      </c>
    </row>
    <row r="9" spans="1:7" ht="12.75">
      <c r="A9" s="5">
        <v>4</v>
      </c>
      <c r="C9" s="8">
        <v>39356</v>
      </c>
      <c r="D9" s="6">
        <v>445.1</v>
      </c>
      <c r="E9" s="9">
        <v>73.23</v>
      </c>
      <c r="F9" s="4">
        <v>1199701</v>
      </c>
      <c r="G9" s="118">
        <f t="shared" si="0"/>
        <v>1199.701</v>
      </c>
    </row>
    <row r="10" spans="1:7" ht="12.75">
      <c r="A10" s="5">
        <v>5</v>
      </c>
      <c r="C10" s="8">
        <v>39387</v>
      </c>
      <c r="D10" s="6">
        <v>340.3</v>
      </c>
      <c r="E10" s="9">
        <v>73.23</v>
      </c>
      <c r="F10" s="4">
        <v>764997</v>
      </c>
      <c r="G10" s="118">
        <f t="shared" si="0"/>
        <v>764.997</v>
      </c>
    </row>
    <row r="11" spans="1:7" ht="12.75">
      <c r="A11" s="5">
        <v>6</v>
      </c>
      <c r="C11" s="8">
        <v>39417</v>
      </c>
      <c r="D11" s="6">
        <v>347</v>
      </c>
      <c r="E11" s="9">
        <v>73.23</v>
      </c>
      <c r="F11" s="4">
        <v>34034</v>
      </c>
      <c r="G11" s="118">
        <f t="shared" si="0"/>
        <v>34.034</v>
      </c>
    </row>
    <row r="12" spans="1:7" ht="12.75">
      <c r="A12" s="5">
        <v>7</v>
      </c>
      <c r="C12" s="60">
        <v>39448</v>
      </c>
      <c r="D12" s="6">
        <v>312.3</v>
      </c>
      <c r="E12" s="9">
        <v>72.3</v>
      </c>
      <c r="F12" s="4">
        <v>199471.5</v>
      </c>
      <c r="G12" s="118">
        <f t="shared" si="0"/>
        <v>199.4715</v>
      </c>
    </row>
    <row r="13" spans="1:7" ht="12.75">
      <c r="A13" s="5">
        <v>8</v>
      </c>
      <c r="C13" s="8">
        <v>39479</v>
      </c>
      <c r="D13" s="6">
        <v>313.4</v>
      </c>
      <c r="E13" s="9">
        <v>72.3</v>
      </c>
      <c r="F13" s="4">
        <v>680184.96</v>
      </c>
      <c r="G13" s="118">
        <f t="shared" si="0"/>
        <v>680.1849599999999</v>
      </c>
    </row>
    <row r="14" spans="1:7" ht="12.75">
      <c r="A14" s="5">
        <v>9</v>
      </c>
      <c r="C14" s="8">
        <v>39508</v>
      </c>
      <c r="D14" s="6">
        <v>367</v>
      </c>
      <c r="E14" s="9">
        <v>72.3</v>
      </c>
      <c r="F14" s="4">
        <v>898141.71</v>
      </c>
      <c r="G14" s="118">
        <f t="shared" si="0"/>
        <v>898.14171</v>
      </c>
    </row>
    <row r="15" spans="1:7" ht="12.75">
      <c r="A15" s="5">
        <v>10</v>
      </c>
      <c r="C15" s="8">
        <v>39539</v>
      </c>
      <c r="D15" s="6">
        <v>607.2</v>
      </c>
      <c r="E15" s="9">
        <v>71.99</v>
      </c>
      <c r="F15" s="4">
        <v>1144276.87</v>
      </c>
      <c r="G15" s="118">
        <f t="shared" si="0"/>
        <v>1144.2768700000001</v>
      </c>
    </row>
    <row r="16" spans="1:7" ht="12.75">
      <c r="A16" s="5">
        <v>11</v>
      </c>
      <c r="C16" s="8">
        <v>39569</v>
      </c>
      <c r="D16" s="6">
        <v>812.1</v>
      </c>
      <c r="E16" s="9">
        <v>71.99</v>
      </c>
      <c r="F16" s="4">
        <v>1448049.7</v>
      </c>
      <c r="G16" s="118">
        <f t="shared" si="0"/>
        <v>1448.0497</v>
      </c>
    </row>
    <row r="17" spans="1:7" ht="12.75">
      <c r="A17" s="5">
        <v>12</v>
      </c>
      <c r="C17" s="11">
        <v>39600</v>
      </c>
      <c r="D17" s="12">
        <v>629</v>
      </c>
      <c r="E17" s="15">
        <v>71.99</v>
      </c>
      <c r="F17" s="14">
        <v>1413879</v>
      </c>
      <c r="G17" s="119">
        <f>F17/1000</f>
        <v>1413.879</v>
      </c>
    </row>
    <row r="18" spans="3:7" ht="12.75">
      <c r="C18" s="8"/>
      <c r="E18" s="9"/>
      <c r="F18" s="4"/>
      <c r="G18" s="4"/>
    </row>
    <row r="19" spans="3:6" ht="12.75">
      <c r="C19" s="8"/>
      <c r="E19" s="9"/>
      <c r="F19" s="4"/>
    </row>
    <row r="20" spans="1:7" ht="12.75">
      <c r="A20" s="5">
        <v>1</v>
      </c>
      <c r="C20" s="19">
        <v>39630</v>
      </c>
      <c r="D20" s="20">
        <v>622.8</v>
      </c>
      <c r="E20" s="21" t="s">
        <v>10</v>
      </c>
      <c r="F20" s="23">
        <v>1422067</v>
      </c>
      <c r="G20" s="117">
        <f>F20/1000</f>
        <v>1422.067</v>
      </c>
    </row>
    <row r="21" spans="1:7" ht="12.75">
      <c r="A21" s="5">
        <v>2</v>
      </c>
      <c r="C21" s="8">
        <v>39661</v>
      </c>
      <c r="D21" s="6">
        <v>602.6</v>
      </c>
      <c r="E21" s="9" t="s">
        <v>10</v>
      </c>
      <c r="F21" s="4">
        <v>1416000</v>
      </c>
      <c r="G21" s="118">
        <f>F21/1000</f>
        <v>1416</v>
      </c>
    </row>
    <row r="22" spans="1:7" ht="12.75">
      <c r="A22" s="5">
        <v>3</v>
      </c>
      <c r="C22" s="8">
        <v>39692</v>
      </c>
      <c r="D22" s="6">
        <v>567.7</v>
      </c>
      <c r="E22" s="9" t="s">
        <v>10</v>
      </c>
      <c r="F22" s="4">
        <v>1390000</v>
      </c>
      <c r="G22" s="118">
        <f aca="true" t="shared" si="1" ref="G22:G30">F22/1000</f>
        <v>1390</v>
      </c>
    </row>
    <row r="23" spans="1:7" ht="12.75">
      <c r="A23" s="5">
        <v>4</v>
      </c>
      <c r="C23" s="8">
        <v>39722</v>
      </c>
      <c r="D23" s="6">
        <v>478</v>
      </c>
      <c r="E23" s="9" t="s">
        <v>10</v>
      </c>
      <c r="F23" s="4">
        <v>1321000</v>
      </c>
      <c r="G23" s="118">
        <f t="shared" si="1"/>
        <v>1321</v>
      </c>
    </row>
    <row r="24" spans="1:7" ht="12.75">
      <c r="A24" s="5">
        <v>5</v>
      </c>
      <c r="C24" s="8">
        <v>39753</v>
      </c>
      <c r="D24" s="6">
        <v>356</v>
      </c>
      <c r="E24" s="9" t="s">
        <v>10</v>
      </c>
      <c r="F24" s="4">
        <v>958000</v>
      </c>
      <c r="G24" s="118">
        <f t="shared" si="1"/>
        <v>958</v>
      </c>
    </row>
    <row r="25" spans="1:7" ht="12.75">
      <c r="A25" s="5">
        <v>6</v>
      </c>
      <c r="C25" s="8">
        <v>39783</v>
      </c>
      <c r="D25" s="6">
        <v>273</v>
      </c>
      <c r="E25" s="9" t="s">
        <v>10</v>
      </c>
      <c r="F25" s="4">
        <v>527000</v>
      </c>
      <c r="G25" s="118">
        <f t="shared" si="1"/>
        <v>527</v>
      </c>
    </row>
    <row r="26" spans="1:7" ht="12.75">
      <c r="A26" s="5">
        <v>7</v>
      </c>
      <c r="C26" s="60">
        <v>39814</v>
      </c>
      <c r="D26" s="6">
        <v>247</v>
      </c>
      <c r="E26" s="9" t="s">
        <v>10</v>
      </c>
      <c r="F26" s="3">
        <v>399000</v>
      </c>
      <c r="G26" s="118">
        <f t="shared" si="1"/>
        <v>399</v>
      </c>
    </row>
    <row r="27" spans="1:7" ht="12.75">
      <c r="A27" s="5">
        <v>8</v>
      </c>
      <c r="C27" s="8">
        <v>39845</v>
      </c>
      <c r="D27" s="6">
        <v>333</v>
      </c>
      <c r="E27" s="9" t="s">
        <v>10</v>
      </c>
      <c r="F27" s="3">
        <v>925000</v>
      </c>
      <c r="G27" s="118">
        <f t="shared" si="1"/>
        <v>925</v>
      </c>
    </row>
    <row r="28" spans="1:7" ht="12.75">
      <c r="A28" s="5">
        <v>9</v>
      </c>
      <c r="C28" s="8">
        <v>39873</v>
      </c>
      <c r="D28" s="6">
        <v>501</v>
      </c>
      <c r="E28" s="10" t="s">
        <v>10</v>
      </c>
      <c r="F28" s="17">
        <v>1402000</v>
      </c>
      <c r="G28" s="118">
        <f t="shared" si="1"/>
        <v>1402</v>
      </c>
    </row>
    <row r="29" spans="1:7" ht="12.75">
      <c r="A29" s="5">
        <v>10</v>
      </c>
      <c r="C29" s="8">
        <v>39904</v>
      </c>
      <c r="D29" s="6">
        <v>549</v>
      </c>
      <c r="E29" s="10" t="s">
        <v>10</v>
      </c>
      <c r="F29" s="17">
        <v>1388000</v>
      </c>
      <c r="G29" s="118">
        <f t="shared" si="1"/>
        <v>1388</v>
      </c>
    </row>
    <row r="30" spans="1:7" ht="12.75">
      <c r="A30" s="5">
        <v>11</v>
      </c>
      <c r="C30" s="8">
        <v>39934</v>
      </c>
      <c r="D30" s="6">
        <v>1052</v>
      </c>
      <c r="E30" s="10" t="s">
        <v>10</v>
      </c>
      <c r="F30" s="17">
        <v>1406000</v>
      </c>
      <c r="G30" s="118">
        <f t="shared" si="1"/>
        <v>1406</v>
      </c>
    </row>
    <row r="31" spans="1:7" ht="12.75">
      <c r="A31" s="5">
        <v>12</v>
      </c>
      <c r="C31" s="11">
        <v>39965</v>
      </c>
      <c r="D31" s="12">
        <v>590</v>
      </c>
      <c r="E31" s="24" t="s">
        <v>10</v>
      </c>
      <c r="F31" s="13">
        <v>1390000</v>
      </c>
      <c r="G31" s="119">
        <f>F31/1000</f>
        <v>1390</v>
      </c>
    </row>
    <row r="34" spans="1:7" ht="12.75">
      <c r="A34" s="5">
        <v>1</v>
      </c>
      <c r="C34" s="19">
        <v>39995</v>
      </c>
      <c r="D34" s="20">
        <v>527</v>
      </c>
      <c r="E34" s="21" t="s">
        <v>10</v>
      </c>
      <c r="F34" s="22">
        <v>1362000</v>
      </c>
      <c r="G34" s="117">
        <f>F34/1000</f>
        <v>1362</v>
      </c>
    </row>
    <row r="35" spans="1:7" ht="12.75">
      <c r="A35" s="5">
        <v>2</v>
      </c>
      <c r="C35" s="1">
        <v>40026</v>
      </c>
      <c r="D35" s="6">
        <v>496</v>
      </c>
      <c r="E35" s="9" t="s">
        <v>10</v>
      </c>
      <c r="F35" s="3">
        <v>1292000</v>
      </c>
      <c r="G35" s="118">
        <f>F35/1000</f>
        <v>1292</v>
      </c>
    </row>
    <row r="36" spans="1:7" ht="12.75">
      <c r="A36" s="5">
        <v>3</v>
      </c>
      <c r="C36" s="1">
        <v>40057</v>
      </c>
      <c r="D36" s="6">
        <v>508</v>
      </c>
      <c r="E36" s="9" t="s">
        <v>10</v>
      </c>
      <c r="F36" s="3">
        <v>1259000</v>
      </c>
      <c r="G36" s="118">
        <f aca="true" t="shared" si="2" ref="G36:G44">F36/1000</f>
        <v>1259</v>
      </c>
    </row>
    <row r="37" spans="1:8" ht="12.75">
      <c r="A37" s="5">
        <v>4</v>
      </c>
      <c r="B37" s="52" t="s">
        <v>17</v>
      </c>
      <c r="C37" s="1">
        <v>40087</v>
      </c>
      <c r="D37" s="6">
        <v>414</v>
      </c>
      <c r="E37" s="9" t="s">
        <v>10</v>
      </c>
      <c r="F37" s="3">
        <v>487388</v>
      </c>
      <c r="G37" s="118">
        <f t="shared" si="2"/>
        <v>487.388</v>
      </c>
      <c r="H37" s="7" t="s">
        <v>18</v>
      </c>
    </row>
    <row r="38" spans="1:7" ht="12.75">
      <c r="A38" s="5">
        <v>5</v>
      </c>
      <c r="C38" s="1">
        <v>40118</v>
      </c>
      <c r="D38" s="6">
        <v>130</v>
      </c>
      <c r="E38" s="9" t="s">
        <v>10</v>
      </c>
      <c r="F38" s="3">
        <v>0</v>
      </c>
      <c r="G38" s="118">
        <f t="shared" si="2"/>
        <v>0</v>
      </c>
    </row>
    <row r="39" spans="1:7" ht="12.75">
      <c r="A39" s="5">
        <v>6</v>
      </c>
      <c r="C39" s="1">
        <v>40148</v>
      </c>
      <c r="D39" s="6">
        <v>151</v>
      </c>
      <c r="E39" s="9" t="s">
        <v>10</v>
      </c>
      <c r="F39" s="3">
        <v>0</v>
      </c>
      <c r="G39" s="118">
        <f t="shared" si="2"/>
        <v>0</v>
      </c>
    </row>
    <row r="40" spans="1:7" ht="12.75">
      <c r="A40" s="5">
        <v>7</v>
      </c>
      <c r="C40" s="61">
        <v>40179</v>
      </c>
      <c r="D40" s="6">
        <v>206</v>
      </c>
      <c r="E40" s="9" t="s">
        <v>10</v>
      </c>
      <c r="F40" s="3">
        <v>365000</v>
      </c>
      <c r="G40" s="118">
        <f t="shared" si="2"/>
        <v>365</v>
      </c>
    </row>
    <row r="41" spans="1:7" ht="12.75">
      <c r="A41" s="5">
        <v>8</v>
      </c>
      <c r="C41" s="1">
        <v>40210</v>
      </c>
      <c r="D41" s="6">
        <v>241</v>
      </c>
      <c r="E41" s="9" t="s">
        <v>10</v>
      </c>
      <c r="F41" s="3">
        <v>662000</v>
      </c>
      <c r="G41" s="118">
        <f t="shared" si="2"/>
        <v>662</v>
      </c>
    </row>
    <row r="42" spans="1:8" s="73" customFormat="1" ht="12.75">
      <c r="A42" s="67">
        <v>9</v>
      </c>
      <c r="B42" s="68"/>
      <c r="C42" s="69">
        <v>40238</v>
      </c>
      <c r="D42" s="70">
        <v>446</v>
      </c>
      <c r="E42" s="71" t="s">
        <v>10</v>
      </c>
      <c r="F42" s="72">
        <v>1424000</v>
      </c>
      <c r="G42" s="118">
        <f t="shared" si="2"/>
        <v>1424</v>
      </c>
      <c r="H42" s="73" t="s">
        <v>20</v>
      </c>
    </row>
    <row r="43" spans="1:7" s="73" customFormat="1" ht="12.75">
      <c r="A43" s="67">
        <v>10</v>
      </c>
      <c r="B43" s="68"/>
      <c r="C43" s="69">
        <v>40269</v>
      </c>
      <c r="D43" s="70">
        <v>560</v>
      </c>
      <c r="E43" s="76" t="s">
        <v>10</v>
      </c>
      <c r="F43" s="72">
        <v>1415000</v>
      </c>
      <c r="G43" s="118">
        <f t="shared" si="2"/>
        <v>1415</v>
      </c>
    </row>
    <row r="44" spans="1:7" s="73" customFormat="1" ht="12.75">
      <c r="A44" s="67">
        <v>11</v>
      </c>
      <c r="B44" s="68"/>
      <c r="C44" s="69">
        <v>40299</v>
      </c>
      <c r="D44" s="70">
        <v>813</v>
      </c>
      <c r="E44" s="76" t="s">
        <v>10</v>
      </c>
      <c r="F44" s="72">
        <v>1454000</v>
      </c>
      <c r="G44" s="118">
        <f t="shared" si="2"/>
        <v>1454</v>
      </c>
    </row>
    <row r="45" spans="1:7" s="73" customFormat="1" ht="12.75">
      <c r="A45" s="67">
        <v>12</v>
      </c>
      <c r="B45" s="68"/>
      <c r="C45" s="83">
        <v>40330</v>
      </c>
      <c r="D45" s="78">
        <v>1205</v>
      </c>
      <c r="E45" s="85" t="s">
        <v>10</v>
      </c>
      <c r="F45" s="14">
        <v>1359000</v>
      </c>
      <c r="G45" s="119">
        <f>F45/1000</f>
        <v>1359</v>
      </c>
    </row>
    <row r="48" spans="1:7" s="73" customFormat="1" ht="12.75">
      <c r="A48" s="67">
        <v>1</v>
      </c>
      <c r="B48" s="68"/>
      <c r="C48" s="80">
        <v>40360</v>
      </c>
      <c r="D48" s="81">
        <v>610</v>
      </c>
      <c r="E48" s="82" t="s">
        <v>10</v>
      </c>
      <c r="F48" s="23">
        <v>1295000</v>
      </c>
      <c r="G48" s="117">
        <f>F48/1000</f>
        <v>1295</v>
      </c>
    </row>
    <row r="49" spans="1:7" s="73" customFormat="1" ht="12.75">
      <c r="A49" s="67">
        <v>2</v>
      </c>
      <c r="B49" s="68"/>
      <c r="C49" s="69">
        <v>40391</v>
      </c>
      <c r="D49" s="70">
        <v>513</v>
      </c>
      <c r="E49" s="71" t="s">
        <v>10</v>
      </c>
      <c r="F49" s="4">
        <v>1132000</v>
      </c>
      <c r="G49" s="118">
        <f>F49/1000</f>
        <v>1132</v>
      </c>
    </row>
    <row r="50" spans="1:7" ht="12.75">
      <c r="A50" s="67">
        <v>3</v>
      </c>
      <c r="B50" s="68"/>
      <c r="C50" s="69">
        <v>40422</v>
      </c>
      <c r="D50" s="70">
        <v>497</v>
      </c>
      <c r="E50" s="71" t="s">
        <v>10</v>
      </c>
      <c r="F50" s="4">
        <v>1058000</v>
      </c>
      <c r="G50" s="118">
        <f aca="true" t="shared" si="3" ref="G50:G58">F50/1000</f>
        <v>1058</v>
      </c>
    </row>
    <row r="51" spans="1:7" ht="12.75">
      <c r="A51" s="5">
        <v>4</v>
      </c>
      <c r="B51" s="52"/>
      <c r="C51" s="69">
        <v>40452</v>
      </c>
      <c r="D51" s="70">
        <v>495</v>
      </c>
      <c r="E51" s="71" t="s">
        <v>10</v>
      </c>
      <c r="F51" s="4">
        <v>1155000</v>
      </c>
      <c r="G51" s="118">
        <f t="shared" si="3"/>
        <v>1155</v>
      </c>
    </row>
    <row r="52" spans="1:7" ht="12.75">
      <c r="A52" s="5">
        <v>5</v>
      </c>
      <c r="C52" s="69">
        <v>40483</v>
      </c>
      <c r="D52" s="70">
        <v>312</v>
      </c>
      <c r="E52" s="71" t="s">
        <v>10</v>
      </c>
      <c r="F52" s="4">
        <v>586000</v>
      </c>
      <c r="G52" s="118">
        <f t="shared" si="3"/>
        <v>586</v>
      </c>
    </row>
    <row r="53" spans="1:7" s="73" customFormat="1" ht="12.75">
      <c r="A53" s="67">
        <v>6</v>
      </c>
      <c r="B53" s="68"/>
      <c r="C53" s="69">
        <v>40513</v>
      </c>
      <c r="D53" s="70">
        <v>525</v>
      </c>
      <c r="E53" s="71" t="s">
        <v>10</v>
      </c>
      <c r="F53" s="4">
        <v>1044000</v>
      </c>
      <c r="G53" s="118">
        <f t="shared" si="3"/>
        <v>1044</v>
      </c>
    </row>
    <row r="54" spans="1:7" s="73" customFormat="1" ht="12.75">
      <c r="A54" s="67">
        <v>7</v>
      </c>
      <c r="B54" s="68"/>
      <c r="C54" s="88">
        <v>40544</v>
      </c>
      <c r="D54" s="70">
        <v>356</v>
      </c>
      <c r="E54" s="71" t="s">
        <v>10</v>
      </c>
      <c r="F54" s="4">
        <v>936563</v>
      </c>
      <c r="G54" s="118">
        <f t="shared" si="3"/>
        <v>936.563</v>
      </c>
    </row>
    <row r="55" spans="1:7" ht="12.75">
      <c r="A55" s="5">
        <v>8</v>
      </c>
      <c r="C55" s="69">
        <v>40575</v>
      </c>
      <c r="D55" s="70">
        <v>321</v>
      </c>
      <c r="E55" s="71" t="s">
        <v>10</v>
      </c>
      <c r="F55" s="4">
        <v>626041</v>
      </c>
      <c r="G55" s="118">
        <f t="shared" si="3"/>
        <v>626.041</v>
      </c>
    </row>
    <row r="56" spans="1:7" s="73" customFormat="1" ht="12.75">
      <c r="A56" s="67">
        <v>9</v>
      </c>
      <c r="B56" s="68"/>
      <c r="C56" s="69">
        <v>40603</v>
      </c>
      <c r="D56" s="70">
        <v>453</v>
      </c>
      <c r="E56" s="71" t="s">
        <v>10</v>
      </c>
      <c r="F56" s="72">
        <v>1135670.763</v>
      </c>
      <c r="G56" s="118">
        <f t="shared" si="3"/>
        <v>1135.670763</v>
      </c>
    </row>
    <row r="57" spans="1:7" s="73" customFormat="1" ht="12.75">
      <c r="A57" s="67">
        <v>10</v>
      </c>
      <c r="B57" s="68"/>
      <c r="C57" s="69">
        <v>40634</v>
      </c>
      <c r="D57" s="70">
        <v>1608</v>
      </c>
      <c r="E57" s="76" t="s">
        <v>10</v>
      </c>
      <c r="F57" s="72">
        <v>1351000</v>
      </c>
      <c r="G57" s="118">
        <f t="shared" si="3"/>
        <v>1351</v>
      </c>
    </row>
    <row r="58" spans="1:7" s="73" customFormat="1" ht="12.75">
      <c r="A58" s="67">
        <v>11</v>
      </c>
      <c r="B58" s="68"/>
      <c r="C58" s="69">
        <v>40664</v>
      </c>
      <c r="D58" s="70">
        <v>2212</v>
      </c>
      <c r="E58" s="76" t="s">
        <v>10</v>
      </c>
      <c r="F58" s="72">
        <v>1366588</v>
      </c>
      <c r="G58" s="118">
        <f t="shared" si="3"/>
        <v>1366.588</v>
      </c>
    </row>
    <row r="59" spans="1:7" s="73" customFormat="1" ht="12.75">
      <c r="A59" s="67">
        <v>12</v>
      </c>
      <c r="B59" s="68"/>
      <c r="C59" s="83">
        <v>40695</v>
      </c>
      <c r="D59" s="78">
        <v>2422</v>
      </c>
      <c r="E59" s="85" t="s">
        <v>10</v>
      </c>
      <c r="F59" s="14">
        <v>1306300.946</v>
      </c>
      <c r="G59" s="119">
        <f>F59/1000</f>
        <v>1306.300946</v>
      </c>
    </row>
    <row r="62" spans="1:7" s="73" customFormat="1" ht="12.75">
      <c r="A62" s="67">
        <v>1</v>
      </c>
      <c r="B62" s="68"/>
      <c r="C62" s="80">
        <v>40725</v>
      </c>
      <c r="D62" s="81">
        <v>1580</v>
      </c>
      <c r="E62" s="82"/>
      <c r="F62" s="100">
        <v>1353952.016</v>
      </c>
      <c r="G62" s="117">
        <f>F62/1000</f>
        <v>1353.952016</v>
      </c>
    </row>
    <row r="63" spans="1:7" s="73" customFormat="1" ht="12.75">
      <c r="A63" s="67">
        <v>2</v>
      </c>
      <c r="B63" s="68"/>
      <c r="C63" s="69">
        <v>40756</v>
      </c>
      <c r="D63" s="70">
        <v>640</v>
      </c>
      <c r="E63" s="71"/>
      <c r="F63" s="95">
        <v>1389419.244</v>
      </c>
      <c r="G63" s="118">
        <f>F63/1000</f>
        <v>1389.419244</v>
      </c>
    </row>
    <row r="64" spans="1:7" ht="12.75">
      <c r="A64" s="67">
        <v>3</v>
      </c>
      <c r="B64" s="68"/>
      <c r="C64" s="69">
        <v>40787</v>
      </c>
      <c r="D64" s="70">
        <v>629</v>
      </c>
      <c r="E64" s="71"/>
      <c r="F64" s="95">
        <v>1333843.965</v>
      </c>
      <c r="G64" s="118">
        <f aca="true" t="shared" si="4" ref="G64:G72">F64/1000</f>
        <v>1333.843965</v>
      </c>
    </row>
    <row r="65" spans="1:7" ht="12.75">
      <c r="A65" s="5">
        <v>4</v>
      </c>
      <c r="B65" s="52"/>
      <c r="C65" s="69">
        <v>40817</v>
      </c>
      <c r="D65" s="70">
        <v>511</v>
      </c>
      <c r="E65" s="71"/>
      <c r="F65" s="95">
        <v>1219423.727</v>
      </c>
      <c r="G65" s="118">
        <f t="shared" si="4"/>
        <v>1219.4237269999999</v>
      </c>
    </row>
    <row r="66" spans="1:7" ht="12.75">
      <c r="A66" s="5">
        <v>5</v>
      </c>
      <c r="C66" s="69">
        <v>40848</v>
      </c>
      <c r="D66" s="70">
        <v>488</v>
      </c>
      <c r="E66" s="71"/>
      <c r="F66" s="95">
        <v>1245944.792</v>
      </c>
      <c r="G66" s="118">
        <f t="shared" si="4"/>
        <v>1245.944792</v>
      </c>
    </row>
    <row r="67" spans="1:7" s="73" customFormat="1" ht="12.75">
      <c r="A67" s="67">
        <v>6</v>
      </c>
      <c r="B67" s="68"/>
      <c r="C67" s="69">
        <v>40878</v>
      </c>
      <c r="D67" s="70">
        <v>457</v>
      </c>
      <c r="E67" s="71"/>
      <c r="F67" s="95">
        <v>1280445.224</v>
      </c>
      <c r="G67" s="118">
        <f t="shared" si="4"/>
        <v>1280.4452239999998</v>
      </c>
    </row>
    <row r="68" spans="1:7" s="73" customFormat="1" ht="12.75">
      <c r="A68" s="67">
        <v>7</v>
      </c>
      <c r="B68" s="68"/>
      <c r="C68" s="88">
        <v>40909</v>
      </c>
      <c r="D68" s="70">
        <v>417</v>
      </c>
      <c r="E68" s="71"/>
      <c r="F68" s="95">
        <v>999307.19</v>
      </c>
      <c r="G68" s="118">
        <f t="shared" si="4"/>
        <v>999.30719</v>
      </c>
    </row>
    <row r="69" spans="1:7" ht="12.75">
      <c r="A69" s="5">
        <v>8</v>
      </c>
      <c r="C69" s="69">
        <v>40940</v>
      </c>
      <c r="D69" s="70">
        <v>387</v>
      </c>
      <c r="E69" s="71"/>
      <c r="F69" s="95">
        <v>660494.015</v>
      </c>
      <c r="G69" s="118">
        <f t="shared" si="4"/>
        <v>660.494015</v>
      </c>
    </row>
    <row r="70" spans="1:7" s="73" customFormat="1" ht="12.75">
      <c r="A70" s="67">
        <v>9</v>
      </c>
      <c r="B70" s="68"/>
      <c r="C70" s="69">
        <v>40969</v>
      </c>
      <c r="D70" s="70">
        <v>516</v>
      </c>
      <c r="E70" s="71"/>
      <c r="F70" s="96">
        <v>653639.15</v>
      </c>
      <c r="G70" s="118">
        <f t="shared" si="4"/>
        <v>653.63915</v>
      </c>
    </row>
    <row r="71" spans="1:7" s="73" customFormat="1" ht="12.75">
      <c r="A71" s="67">
        <v>10</v>
      </c>
      <c r="B71" s="68"/>
      <c r="C71" s="69">
        <v>41000</v>
      </c>
      <c r="D71" s="70">
        <v>673</v>
      </c>
      <c r="E71" s="76"/>
      <c r="F71" s="96">
        <v>1149920.63</v>
      </c>
      <c r="G71" s="118">
        <f t="shared" si="4"/>
        <v>1149.9206299999998</v>
      </c>
    </row>
    <row r="72" spans="1:7" s="73" customFormat="1" ht="12.75">
      <c r="A72" s="67">
        <v>11</v>
      </c>
      <c r="B72" s="68"/>
      <c r="C72" s="69">
        <v>41030</v>
      </c>
      <c r="D72" s="70">
        <v>788</v>
      </c>
      <c r="E72" s="76"/>
      <c r="F72" s="96">
        <v>1301984.139</v>
      </c>
      <c r="G72" s="118">
        <f t="shared" si="4"/>
        <v>1301.984139</v>
      </c>
    </row>
    <row r="73" spans="1:7" s="73" customFormat="1" ht="12.75">
      <c r="A73" s="67">
        <v>12</v>
      </c>
      <c r="B73" s="68"/>
      <c r="C73" s="83">
        <v>41061</v>
      </c>
      <c r="D73" s="78">
        <v>682</v>
      </c>
      <c r="E73" s="85"/>
      <c r="F73" s="97">
        <v>1291973.283</v>
      </c>
      <c r="G73" s="119">
        <f>F73/1000</f>
        <v>1291.973283</v>
      </c>
    </row>
    <row r="76" spans="1:7" s="73" customFormat="1" ht="12.75">
      <c r="A76" s="67">
        <v>1</v>
      </c>
      <c r="B76" s="68"/>
      <c r="C76" s="80">
        <v>41091</v>
      </c>
      <c r="D76" s="81">
        <v>531</v>
      </c>
      <c r="E76" s="82"/>
      <c r="F76" s="100">
        <v>1249086.806</v>
      </c>
      <c r="G76" s="117">
        <f>F76/1000</f>
        <v>1249.086806</v>
      </c>
    </row>
    <row r="77" spans="1:7" s="73" customFormat="1" ht="12.75">
      <c r="A77" s="67">
        <v>2</v>
      </c>
      <c r="C77" s="69">
        <v>41122</v>
      </c>
      <c r="D77" s="70">
        <v>502</v>
      </c>
      <c r="E77" s="71"/>
      <c r="F77" s="95">
        <v>1135190.18</v>
      </c>
      <c r="G77" s="118">
        <f>F77/1000</f>
        <v>1135.1901799999998</v>
      </c>
    </row>
    <row r="78" spans="1:7" s="104" customFormat="1" ht="12.75">
      <c r="A78" s="67">
        <v>3</v>
      </c>
      <c r="B78" s="73"/>
      <c r="C78" s="69">
        <v>41153</v>
      </c>
      <c r="D78" s="70">
        <v>502</v>
      </c>
      <c r="E78" s="71"/>
      <c r="F78" s="95">
        <v>1056751.8</v>
      </c>
      <c r="G78" s="118">
        <f aca="true" t="shared" si="5" ref="G78:G86">F78/1000</f>
        <v>1056.7518</v>
      </c>
    </row>
    <row r="79" spans="1:7" ht="12.75">
      <c r="A79" s="5">
        <v>4</v>
      </c>
      <c r="B79" s="5"/>
      <c r="C79" s="69">
        <v>41183</v>
      </c>
      <c r="D79" s="70">
        <v>438</v>
      </c>
      <c r="E79" s="71"/>
      <c r="F79" s="95">
        <v>1209628.16</v>
      </c>
      <c r="G79" s="118">
        <f t="shared" si="5"/>
        <v>1209.62816</v>
      </c>
    </row>
    <row r="80" spans="1:7" ht="12.75">
      <c r="A80" s="5">
        <v>5</v>
      </c>
      <c r="B80" s="7"/>
      <c r="C80" s="69">
        <v>41214</v>
      </c>
      <c r="D80" s="70">
        <v>460</v>
      </c>
      <c r="E80" s="71"/>
      <c r="F80" s="95">
        <v>1308505.36</v>
      </c>
      <c r="G80" s="118">
        <f t="shared" si="5"/>
        <v>1308.50536</v>
      </c>
    </row>
    <row r="81" spans="1:7" s="73" customFormat="1" ht="12.75">
      <c r="A81" s="67">
        <v>6</v>
      </c>
      <c r="C81" s="69">
        <v>41244</v>
      </c>
      <c r="D81" s="70">
        <v>668</v>
      </c>
      <c r="E81" s="71"/>
      <c r="F81" s="95">
        <v>1196027.38</v>
      </c>
      <c r="G81" s="118">
        <f t="shared" si="5"/>
        <v>1196.02738</v>
      </c>
    </row>
    <row r="82" spans="1:7" s="73" customFormat="1" ht="12.75">
      <c r="A82" s="67">
        <v>7</v>
      </c>
      <c r="B82" s="68"/>
      <c r="C82" s="88">
        <v>41275</v>
      </c>
      <c r="D82" s="70">
        <v>454</v>
      </c>
      <c r="E82" s="71"/>
      <c r="F82" s="95">
        <v>1176439.08</v>
      </c>
      <c r="G82" s="118">
        <f t="shared" si="5"/>
        <v>1176.43908</v>
      </c>
    </row>
    <row r="83" spans="1:7" ht="12.75">
      <c r="A83" s="5">
        <v>8</v>
      </c>
      <c r="B83" s="7"/>
      <c r="C83" s="69">
        <v>41306</v>
      </c>
      <c r="D83" s="70">
        <v>425</v>
      </c>
      <c r="E83" s="71"/>
      <c r="F83" s="95">
        <v>985867.55</v>
      </c>
      <c r="G83" s="118">
        <f t="shared" si="5"/>
        <v>985.86755</v>
      </c>
    </row>
    <row r="84" spans="1:7" s="73" customFormat="1" ht="12.75">
      <c r="A84" s="67">
        <v>9</v>
      </c>
      <c r="C84" s="69">
        <v>41334</v>
      </c>
      <c r="D84" s="70">
        <v>493</v>
      </c>
      <c r="E84" s="71"/>
      <c r="F84" s="96">
        <v>1445882.1502</v>
      </c>
      <c r="G84" s="118">
        <f t="shared" si="5"/>
        <v>1445.8821502</v>
      </c>
    </row>
    <row r="85" spans="1:7" s="73" customFormat="1" ht="12.75">
      <c r="A85" s="67">
        <v>10</v>
      </c>
      <c r="C85" s="69">
        <v>41365</v>
      </c>
      <c r="D85" s="70">
        <v>620</v>
      </c>
      <c r="E85" s="76"/>
      <c r="F85" s="96">
        <v>1387891.816</v>
      </c>
      <c r="G85" s="118">
        <f t="shared" si="5"/>
        <v>1387.891816</v>
      </c>
    </row>
    <row r="86" spans="1:7" s="73" customFormat="1" ht="12.75">
      <c r="A86" s="67">
        <v>11</v>
      </c>
      <c r="C86" s="69">
        <v>41395</v>
      </c>
      <c r="D86" s="70">
        <v>823</v>
      </c>
      <c r="E86" s="76"/>
      <c r="F86" s="96">
        <v>1416075.564</v>
      </c>
      <c r="G86" s="118">
        <f t="shared" si="5"/>
        <v>1416.075564</v>
      </c>
    </row>
    <row r="87" spans="1:7" s="73" customFormat="1" ht="12.75">
      <c r="A87" s="67">
        <v>12</v>
      </c>
      <c r="C87" s="83">
        <v>41426</v>
      </c>
      <c r="D87" s="78">
        <v>663</v>
      </c>
      <c r="E87" s="85"/>
      <c r="F87" s="97">
        <v>1347740.526</v>
      </c>
      <c r="G87" s="119">
        <f>F87/1000</f>
        <v>1347.740526</v>
      </c>
    </row>
    <row r="90" spans="1:7" s="73" customFormat="1" ht="12.75">
      <c r="A90" s="67">
        <v>1</v>
      </c>
      <c r="C90" s="80">
        <v>41456</v>
      </c>
      <c r="D90" s="81">
        <v>513</v>
      </c>
      <c r="E90" s="82"/>
      <c r="F90" s="100">
        <v>960533.9</v>
      </c>
      <c r="G90" s="117">
        <f>F90/1000</f>
        <v>960.5339</v>
      </c>
    </row>
    <row r="91" spans="1:7" s="73" customFormat="1" ht="12.75">
      <c r="A91" s="67">
        <v>2</v>
      </c>
      <c r="C91" s="69">
        <v>41487</v>
      </c>
      <c r="D91" s="70">
        <v>502</v>
      </c>
      <c r="E91" s="71"/>
      <c r="F91" s="95">
        <v>942998.2</v>
      </c>
      <c r="G91" s="118">
        <f>F91/1000</f>
        <v>942.9982</v>
      </c>
    </row>
    <row r="92" spans="1:7" ht="12.75">
      <c r="A92" s="67">
        <v>3</v>
      </c>
      <c r="B92" s="73"/>
      <c r="C92" s="69">
        <v>41518</v>
      </c>
      <c r="D92" s="70">
        <v>528</v>
      </c>
      <c r="E92" s="71"/>
      <c r="F92" s="95">
        <v>1035259.477</v>
      </c>
      <c r="G92" s="118">
        <f aca="true" t="shared" si="6" ref="G92:G100">F92/1000</f>
        <v>1035.259477</v>
      </c>
    </row>
    <row r="93" spans="1:7" ht="12.75">
      <c r="A93" s="5">
        <v>4</v>
      </c>
      <c r="B93" s="5"/>
      <c r="C93" s="69">
        <v>41548</v>
      </c>
      <c r="D93" s="70">
        <v>398</v>
      </c>
      <c r="E93" s="71"/>
      <c r="F93" s="95">
        <v>799799.66</v>
      </c>
      <c r="G93" s="118">
        <f t="shared" si="6"/>
        <v>799.79966</v>
      </c>
    </row>
    <row r="94" spans="1:7" ht="12.75">
      <c r="A94" s="5">
        <v>5</v>
      </c>
      <c r="B94" s="7"/>
      <c r="C94" s="69">
        <v>41579</v>
      </c>
      <c r="D94" s="70">
        <v>384</v>
      </c>
      <c r="E94" s="71"/>
      <c r="F94" s="95">
        <v>943001.917</v>
      </c>
      <c r="G94" s="118">
        <f t="shared" si="6"/>
        <v>943.001917</v>
      </c>
    </row>
    <row r="95" spans="1:7" s="73" customFormat="1" ht="12.75">
      <c r="A95" s="67">
        <v>6</v>
      </c>
      <c r="C95" s="69">
        <v>41609</v>
      </c>
      <c r="D95" s="70">
        <v>255</v>
      </c>
      <c r="E95" s="71"/>
      <c r="F95" s="95">
        <v>217288.774</v>
      </c>
      <c r="G95" s="118">
        <f t="shared" si="6"/>
        <v>217.28877400000002</v>
      </c>
    </row>
    <row r="96" spans="1:7" s="73" customFormat="1" ht="12.75">
      <c r="A96" s="67">
        <v>7</v>
      </c>
      <c r="B96" s="68"/>
      <c r="C96" s="88">
        <v>41640</v>
      </c>
      <c r="D96" s="70">
        <v>254</v>
      </c>
      <c r="E96" s="71"/>
      <c r="F96" s="95">
        <v>489454.78</v>
      </c>
      <c r="G96" s="118">
        <f t="shared" si="6"/>
        <v>489.45478</v>
      </c>
    </row>
    <row r="97" spans="1:7" ht="12.75">
      <c r="A97" s="5">
        <v>8</v>
      </c>
      <c r="B97" s="7"/>
      <c r="C97" s="69">
        <v>41671</v>
      </c>
      <c r="D97" s="70">
        <v>394</v>
      </c>
      <c r="E97" s="71"/>
      <c r="F97" s="95">
        <v>728693.21</v>
      </c>
      <c r="G97" s="118">
        <f t="shared" si="6"/>
        <v>728.6932099999999</v>
      </c>
    </row>
    <row r="98" spans="1:7" s="73" customFormat="1" ht="12.75">
      <c r="A98" s="67">
        <v>9</v>
      </c>
      <c r="C98" s="69">
        <v>41699</v>
      </c>
      <c r="D98" s="70">
        <v>437</v>
      </c>
      <c r="E98" s="71"/>
      <c r="F98" s="96">
        <v>1036335.26</v>
      </c>
      <c r="G98" s="118">
        <f t="shared" si="6"/>
        <v>1036.33526</v>
      </c>
    </row>
    <row r="99" spans="1:7" s="73" customFormat="1" ht="12.75">
      <c r="A99" s="67">
        <v>10</v>
      </c>
      <c r="C99" s="69">
        <v>41730</v>
      </c>
      <c r="D99" s="70">
        <v>593</v>
      </c>
      <c r="E99" s="76"/>
      <c r="F99" s="96">
        <v>1287463.97</v>
      </c>
      <c r="G99" s="118">
        <f t="shared" si="6"/>
        <v>1287.46397</v>
      </c>
    </row>
    <row r="100" spans="1:7" s="73" customFormat="1" ht="12.75">
      <c r="A100" s="67">
        <v>11</v>
      </c>
      <c r="C100" s="69">
        <v>41760</v>
      </c>
      <c r="D100" s="70">
        <v>772</v>
      </c>
      <c r="E100" s="76"/>
      <c r="F100" s="96">
        <v>1437793.1</v>
      </c>
      <c r="G100" s="118">
        <f t="shared" si="6"/>
        <v>1437.7931</v>
      </c>
    </row>
    <row r="101" spans="1:7" s="73" customFormat="1" ht="12.75">
      <c r="A101" s="67">
        <v>12</v>
      </c>
      <c r="C101" s="83">
        <v>41791</v>
      </c>
      <c r="D101" s="78">
        <v>632</v>
      </c>
      <c r="E101" s="85"/>
      <c r="F101" s="97">
        <v>1382980.09</v>
      </c>
      <c r="G101" s="119">
        <f>F101/1000</f>
        <v>1382.98009</v>
      </c>
    </row>
    <row r="104" spans="1:7" ht="12.75">
      <c r="A104" s="67">
        <v>1</v>
      </c>
      <c r="B104" s="73"/>
      <c r="C104" s="80">
        <v>41821</v>
      </c>
      <c r="D104" s="81">
        <v>480</v>
      </c>
      <c r="E104" s="82"/>
      <c r="F104" s="100">
        <v>791790.77</v>
      </c>
      <c r="G104" s="117">
        <f>F104/1000</f>
        <v>791.7907700000001</v>
      </c>
    </row>
    <row r="105" spans="1:7" ht="12.75">
      <c r="A105" s="67">
        <v>2</v>
      </c>
      <c r="B105" s="73"/>
      <c r="C105" s="69">
        <v>41852</v>
      </c>
      <c r="D105" s="70">
        <v>204</v>
      </c>
      <c r="E105" s="71"/>
      <c r="F105" s="95">
        <v>0</v>
      </c>
      <c r="G105" s="118">
        <f>F105/1000</f>
        <v>0</v>
      </c>
    </row>
    <row r="106" spans="1:7" ht="12.75">
      <c r="A106" s="67">
        <v>3</v>
      </c>
      <c r="B106" s="73"/>
      <c r="C106" s="69">
        <v>41883</v>
      </c>
      <c r="D106" s="70">
        <v>112</v>
      </c>
      <c r="E106" s="71"/>
      <c r="F106" s="95">
        <v>0</v>
      </c>
      <c r="G106" s="118">
        <f aca="true" t="shared" si="7" ref="G106:G114">F106/1000</f>
        <v>0</v>
      </c>
    </row>
    <row r="107" spans="1:7" ht="12.75">
      <c r="A107" s="5">
        <v>4</v>
      </c>
      <c r="B107" s="5"/>
      <c r="C107" s="69">
        <v>41913</v>
      </c>
      <c r="D107" s="70">
        <v>73</v>
      </c>
      <c r="E107" s="71"/>
      <c r="F107" s="95">
        <v>0</v>
      </c>
      <c r="G107" s="118">
        <f t="shared" si="7"/>
        <v>0</v>
      </c>
    </row>
    <row r="108" spans="1:7" ht="12.75">
      <c r="A108" s="5">
        <v>5</v>
      </c>
      <c r="B108" s="7"/>
      <c r="C108" s="69">
        <v>41944</v>
      </c>
      <c r="D108" s="70">
        <v>91</v>
      </c>
      <c r="E108" s="71"/>
      <c r="F108" s="95">
        <v>0</v>
      </c>
      <c r="G108" s="118">
        <f t="shared" si="7"/>
        <v>0</v>
      </c>
    </row>
    <row r="109" spans="1:7" ht="12.75">
      <c r="A109" s="67">
        <v>6</v>
      </c>
      <c r="B109" s="73"/>
      <c r="C109" s="69">
        <v>41974</v>
      </c>
      <c r="D109" s="70">
        <v>328</v>
      </c>
      <c r="E109" s="71"/>
      <c r="F109" s="95">
        <v>381595.5</v>
      </c>
      <c r="G109" s="118">
        <f t="shared" si="7"/>
        <v>381.5955</v>
      </c>
    </row>
    <row r="110" spans="1:7" ht="12.75">
      <c r="A110" s="67">
        <v>7</v>
      </c>
      <c r="B110" s="73"/>
      <c r="C110" s="88">
        <v>42005</v>
      </c>
      <c r="D110" s="70">
        <v>258</v>
      </c>
      <c r="E110" s="71"/>
      <c r="F110" s="95">
        <v>361314</v>
      </c>
      <c r="G110" s="118">
        <f t="shared" si="7"/>
        <v>361.314</v>
      </c>
    </row>
    <row r="111" spans="1:7" ht="12.75">
      <c r="A111" s="5">
        <v>8</v>
      </c>
      <c r="B111" s="7"/>
      <c r="C111" s="69">
        <v>42036</v>
      </c>
      <c r="D111" s="70">
        <v>431</v>
      </c>
      <c r="E111" s="71"/>
      <c r="F111" s="95">
        <v>836386.42</v>
      </c>
      <c r="G111" s="118">
        <f t="shared" si="7"/>
        <v>836.38642</v>
      </c>
    </row>
    <row r="112" spans="1:7" ht="12.75">
      <c r="A112" s="67">
        <v>9</v>
      </c>
      <c r="B112" s="73"/>
      <c r="C112" s="69">
        <v>42064</v>
      </c>
      <c r="D112" s="70">
        <v>334</v>
      </c>
      <c r="E112" s="71"/>
      <c r="F112" s="96">
        <v>620649.49</v>
      </c>
      <c r="G112" s="118">
        <f t="shared" si="7"/>
        <v>620.64949</v>
      </c>
    </row>
    <row r="113" spans="1:7" ht="12.75">
      <c r="A113" s="67">
        <v>10</v>
      </c>
      <c r="B113" s="73"/>
      <c r="C113" s="69">
        <v>42095</v>
      </c>
      <c r="D113" s="70">
        <v>433</v>
      </c>
      <c r="E113" s="76"/>
      <c r="F113" s="96">
        <v>540226.68</v>
      </c>
      <c r="G113" s="118">
        <f t="shared" si="7"/>
        <v>540.2266800000001</v>
      </c>
    </row>
    <row r="114" spans="1:7" ht="12.75">
      <c r="A114" s="67">
        <v>11</v>
      </c>
      <c r="B114" s="73"/>
      <c r="C114" s="69">
        <v>42125</v>
      </c>
      <c r="D114" s="70">
        <v>304</v>
      </c>
      <c r="E114" s="76"/>
      <c r="F114" s="96">
        <v>250286</v>
      </c>
      <c r="G114" s="118">
        <f t="shared" si="7"/>
        <v>250.286</v>
      </c>
    </row>
    <row r="115" spans="1:7" ht="12.75">
      <c r="A115" s="67">
        <v>12</v>
      </c>
      <c r="B115" s="73"/>
      <c r="C115" s="83">
        <v>42156</v>
      </c>
      <c r="D115" s="78">
        <v>139</v>
      </c>
      <c r="E115" s="85"/>
      <c r="F115" s="97">
        <v>3368.98</v>
      </c>
      <c r="G115" s="119">
        <f>F115/1000</f>
        <v>3.36898</v>
      </c>
    </row>
    <row r="118" spans="1:7" ht="12.75">
      <c r="A118" s="67">
        <v>1</v>
      </c>
      <c r="B118" s="73"/>
      <c r="C118" s="80">
        <v>42186</v>
      </c>
      <c r="D118" s="81">
        <v>96</v>
      </c>
      <c r="E118" s="82"/>
      <c r="F118" s="100">
        <v>0</v>
      </c>
      <c r="G118" s="117">
        <f>F118/1000</f>
        <v>0</v>
      </c>
    </row>
    <row r="119" spans="1:7" ht="12.75">
      <c r="A119" s="67">
        <v>2</v>
      </c>
      <c r="B119" s="73"/>
      <c r="C119" s="69">
        <v>42217</v>
      </c>
      <c r="D119" s="90">
        <v>110</v>
      </c>
      <c r="E119" s="71"/>
      <c r="F119" s="95">
        <v>0</v>
      </c>
      <c r="G119" s="118">
        <f>F119/1000</f>
        <v>0</v>
      </c>
    </row>
    <row r="120" spans="1:7" ht="12.75">
      <c r="A120" s="67">
        <v>3</v>
      </c>
      <c r="B120" s="73"/>
      <c r="C120" s="69">
        <v>42248</v>
      </c>
      <c r="D120" s="90">
        <v>95</v>
      </c>
      <c r="E120" s="71"/>
      <c r="F120" s="95">
        <v>0</v>
      </c>
      <c r="G120" s="118">
        <f aca="true" t="shared" si="8" ref="G120:G128">F120/1000</f>
        <v>0</v>
      </c>
    </row>
    <row r="121" spans="1:7" ht="12.75">
      <c r="A121" s="5">
        <v>4</v>
      </c>
      <c r="B121" s="5"/>
      <c r="C121" s="69">
        <v>42278</v>
      </c>
      <c r="D121" s="70">
        <v>97</v>
      </c>
      <c r="E121" s="71"/>
      <c r="F121" s="95">
        <v>0</v>
      </c>
      <c r="G121" s="118">
        <f t="shared" si="8"/>
        <v>0</v>
      </c>
    </row>
    <row r="122" spans="1:7" ht="12.75">
      <c r="A122" s="5">
        <v>5</v>
      </c>
      <c r="B122" s="7"/>
      <c r="C122" s="69">
        <v>42309</v>
      </c>
      <c r="D122" s="70">
        <v>105</v>
      </c>
      <c r="E122" s="71"/>
      <c r="F122" s="95">
        <v>0</v>
      </c>
      <c r="G122" s="118">
        <f t="shared" si="8"/>
        <v>0</v>
      </c>
    </row>
    <row r="123" spans="1:7" ht="12.75">
      <c r="A123" s="67">
        <v>6</v>
      </c>
      <c r="B123" s="73"/>
      <c r="C123" s="69">
        <v>42339</v>
      </c>
      <c r="D123" s="70">
        <v>158</v>
      </c>
      <c r="E123" s="71"/>
      <c r="F123" s="95">
        <v>0</v>
      </c>
      <c r="G123" s="118">
        <f t="shared" si="8"/>
        <v>0</v>
      </c>
    </row>
    <row r="124" spans="1:7" s="73" customFormat="1" ht="12.75">
      <c r="A124" s="67">
        <v>7</v>
      </c>
      <c r="C124" s="88">
        <v>42370</v>
      </c>
      <c r="D124" s="70">
        <v>219</v>
      </c>
      <c r="E124" s="71"/>
      <c r="F124" s="95">
        <v>116178.69</v>
      </c>
      <c r="G124" s="118">
        <f t="shared" si="8"/>
        <v>116.17869</v>
      </c>
    </row>
    <row r="125" spans="1:7" s="73" customFormat="1" ht="12.75">
      <c r="A125" s="67">
        <v>8</v>
      </c>
      <c r="C125" s="69">
        <v>42401</v>
      </c>
      <c r="D125" s="67">
        <v>450</v>
      </c>
      <c r="F125" s="124">
        <v>847475.07</v>
      </c>
      <c r="G125" s="118">
        <f t="shared" si="8"/>
        <v>847.47507</v>
      </c>
    </row>
    <row r="126" spans="1:7" s="73" customFormat="1" ht="12.75">
      <c r="A126" s="67">
        <v>9</v>
      </c>
      <c r="C126" s="69">
        <v>42430</v>
      </c>
      <c r="D126" s="70">
        <v>934</v>
      </c>
      <c r="E126" s="71"/>
      <c r="F126" s="96">
        <v>1396705.69</v>
      </c>
      <c r="G126" s="118">
        <f t="shared" si="8"/>
        <v>1396.70569</v>
      </c>
    </row>
    <row r="127" spans="1:7" ht="12.75">
      <c r="A127" s="67">
        <v>10</v>
      </c>
      <c r="B127" s="73"/>
      <c r="C127" s="69">
        <v>42461</v>
      </c>
      <c r="D127" s="70">
        <v>899</v>
      </c>
      <c r="E127" s="76"/>
      <c r="F127" s="96">
        <v>1391441</v>
      </c>
      <c r="G127" s="118">
        <f t="shared" si="8"/>
        <v>1391.441</v>
      </c>
    </row>
    <row r="128" spans="1:7" s="73" customFormat="1" ht="12.75">
      <c r="A128" s="67">
        <v>11</v>
      </c>
      <c r="C128" s="69">
        <v>42491</v>
      </c>
      <c r="D128" s="70">
        <v>952</v>
      </c>
      <c r="E128" s="76"/>
      <c r="F128" s="96">
        <v>1493679.75</v>
      </c>
      <c r="G128" s="118">
        <f t="shared" si="8"/>
        <v>1493.67975</v>
      </c>
    </row>
    <row r="129" spans="1:7" ht="12.75">
      <c r="A129" s="67">
        <v>12</v>
      </c>
      <c r="B129" s="73"/>
      <c r="C129" s="83">
        <v>42522</v>
      </c>
      <c r="D129" s="78">
        <v>706</v>
      </c>
      <c r="E129" s="85"/>
      <c r="F129" s="97">
        <v>1220312.677</v>
      </c>
      <c r="G129" s="119">
        <f>F129/1000</f>
        <v>1220.312677</v>
      </c>
    </row>
    <row r="132" spans="1:7" ht="12.75">
      <c r="A132" s="67">
        <v>1</v>
      </c>
      <c r="B132" s="73"/>
      <c r="C132" s="80">
        <v>42552</v>
      </c>
      <c r="D132" s="81">
        <v>478</v>
      </c>
      <c r="E132" s="82"/>
      <c r="F132" s="100">
        <v>846565</v>
      </c>
      <c r="G132" s="117">
        <f>F132/1000</f>
        <v>846.565</v>
      </c>
    </row>
    <row r="133" spans="1:7" ht="12.75">
      <c r="A133" s="67">
        <v>2</v>
      </c>
      <c r="B133" s="73"/>
      <c r="C133" s="69">
        <v>42583</v>
      </c>
      <c r="D133" s="90">
        <v>472</v>
      </c>
      <c r="E133" s="71"/>
      <c r="F133" s="95">
        <v>790102.767</v>
      </c>
      <c r="G133" s="118">
        <f>F133/1000</f>
        <v>790.102767</v>
      </c>
    </row>
    <row r="134" spans="1:7" ht="12.75">
      <c r="A134" s="67">
        <v>3</v>
      </c>
      <c r="B134" s="73"/>
      <c r="C134" s="69">
        <v>42614</v>
      </c>
      <c r="D134" s="90">
        <v>238</v>
      </c>
      <c r="E134" s="71"/>
      <c r="F134" s="95">
        <v>176988</v>
      </c>
      <c r="G134" s="118">
        <f aca="true" t="shared" si="9" ref="G134:G142">F134/1000</f>
        <v>176.988</v>
      </c>
    </row>
    <row r="135" spans="1:7" ht="12.75">
      <c r="A135" s="5">
        <v>4</v>
      </c>
      <c r="B135" s="5"/>
      <c r="C135" s="69">
        <v>42644</v>
      </c>
      <c r="D135" s="70">
        <v>298</v>
      </c>
      <c r="E135" s="71"/>
      <c r="F135" s="95">
        <v>0</v>
      </c>
      <c r="G135" s="118">
        <f t="shared" si="9"/>
        <v>0</v>
      </c>
    </row>
    <row r="136" spans="1:7" ht="12.75">
      <c r="A136" s="5">
        <v>5</v>
      </c>
      <c r="B136" s="7"/>
      <c r="C136" s="69">
        <v>42675</v>
      </c>
      <c r="D136" s="70">
        <v>287</v>
      </c>
      <c r="E136" s="71"/>
      <c r="F136" s="95">
        <v>0</v>
      </c>
      <c r="G136" s="118">
        <f t="shared" si="9"/>
        <v>0</v>
      </c>
    </row>
    <row r="137" spans="1:7" ht="12.75">
      <c r="A137" s="67">
        <v>6</v>
      </c>
      <c r="B137" s="73"/>
      <c r="C137" s="69">
        <v>42705</v>
      </c>
      <c r="D137" s="70">
        <v>778</v>
      </c>
      <c r="E137" s="71"/>
      <c r="F137" s="95">
        <v>0</v>
      </c>
      <c r="G137" s="118">
        <f t="shared" si="9"/>
        <v>0</v>
      </c>
    </row>
    <row r="138" spans="1:7" s="111" customFormat="1" ht="12.75">
      <c r="A138" s="149">
        <v>7</v>
      </c>
      <c r="C138" s="88">
        <v>42736</v>
      </c>
      <c r="D138" s="145">
        <v>1203</v>
      </c>
      <c r="E138" s="150"/>
      <c r="F138" s="146">
        <v>0</v>
      </c>
      <c r="G138" s="148">
        <f t="shared" si="9"/>
        <v>0</v>
      </c>
    </row>
    <row r="139" spans="1:7" s="73" customFormat="1" ht="12.75">
      <c r="A139" s="67">
        <v>8</v>
      </c>
      <c r="C139" s="69">
        <v>42767</v>
      </c>
      <c r="D139" s="70">
        <v>2433</v>
      </c>
      <c r="F139" s="95">
        <v>0</v>
      </c>
      <c r="G139" s="118">
        <f t="shared" si="9"/>
        <v>0</v>
      </c>
    </row>
    <row r="140" spans="1:7" s="73" customFormat="1" ht="12.75">
      <c r="A140" s="67">
        <v>9</v>
      </c>
      <c r="C140" s="69">
        <v>42795</v>
      </c>
      <c r="D140" s="70">
        <v>2748</v>
      </c>
      <c r="E140" s="71"/>
      <c r="F140" s="96">
        <v>0</v>
      </c>
      <c r="G140" s="118">
        <f t="shared" si="9"/>
        <v>0</v>
      </c>
    </row>
    <row r="141" spans="1:7" ht="12.75">
      <c r="A141" s="67">
        <v>10</v>
      </c>
      <c r="B141" s="73"/>
      <c r="C141" s="69">
        <v>42826</v>
      </c>
      <c r="D141" s="70">
        <v>4588</v>
      </c>
      <c r="E141" s="76"/>
      <c r="F141" s="96">
        <v>0</v>
      </c>
      <c r="G141" s="118">
        <f t="shared" si="9"/>
        <v>0</v>
      </c>
    </row>
    <row r="142" spans="1:7" s="73" customFormat="1" ht="12.75">
      <c r="A142" s="67">
        <v>11</v>
      </c>
      <c r="C142" s="69">
        <v>42856</v>
      </c>
      <c r="D142" s="70">
        <v>4851</v>
      </c>
      <c r="E142" s="76"/>
      <c r="F142" s="96">
        <v>981315</v>
      </c>
      <c r="G142" s="118">
        <f t="shared" si="9"/>
        <v>981.315</v>
      </c>
    </row>
    <row r="143" spans="1:7" ht="12.75">
      <c r="A143" s="67">
        <v>12</v>
      </c>
      <c r="B143" s="73"/>
      <c r="C143" s="83">
        <v>42887</v>
      </c>
      <c r="D143" s="78">
        <v>3065</v>
      </c>
      <c r="E143" s="85"/>
      <c r="F143" s="97">
        <v>1338989</v>
      </c>
      <c r="G143" s="119">
        <f>F143/1000</f>
        <v>1338.989</v>
      </c>
    </row>
    <row r="146" spans="1:7" ht="12.75">
      <c r="A146" s="67">
        <v>1</v>
      </c>
      <c r="B146" s="73"/>
      <c r="C146" s="80">
        <v>42917</v>
      </c>
      <c r="D146" s="81">
        <v>954</v>
      </c>
      <c r="E146" s="82"/>
      <c r="F146" s="100">
        <v>1458374</v>
      </c>
      <c r="G146" s="114">
        <f>F146/1000</f>
        <v>1458.374</v>
      </c>
    </row>
    <row r="147" spans="1:7" ht="12.75">
      <c r="A147" s="89">
        <v>2</v>
      </c>
      <c r="B147" s="74"/>
      <c r="C147" s="69">
        <v>42948</v>
      </c>
      <c r="D147" s="90">
        <v>653</v>
      </c>
      <c r="E147" s="16"/>
      <c r="F147" s="95">
        <v>1391026</v>
      </c>
      <c r="G147" s="115">
        <f>F147/1000</f>
        <v>1391.026</v>
      </c>
    </row>
    <row r="148" spans="1:7" ht="12.75">
      <c r="A148" s="89">
        <v>3</v>
      </c>
      <c r="B148" s="74"/>
      <c r="C148" s="69">
        <v>42979</v>
      </c>
      <c r="D148" s="90">
        <v>619</v>
      </c>
      <c r="E148" s="16"/>
      <c r="F148" s="95">
        <v>672703</v>
      </c>
      <c r="G148" s="115">
        <f aca="true" t="shared" si="10" ref="G148:G153">F148/1000</f>
        <v>672.703</v>
      </c>
    </row>
    <row r="149" spans="1:7" ht="12.75">
      <c r="A149" s="89">
        <v>4</v>
      </c>
      <c r="B149" s="89"/>
      <c r="C149" s="69">
        <v>43009</v>
      </c>
      <c r="D149" s="70">
        <v>457</v>
      </c>
      <c r="E149" s="16"/>
      <c r="F149" s="95">
        <v>1043960</v>
      </c>
      <c r="G149" s="115">
        <f t="shared" si="10"/>
        <v>1043.96</v>
      </c>
    </row>
    <row r="150" spans="1:7" ht="12.75">
      <c r="A150" s="89">
        <v>5</v>
      </c>
      <c r="B150" s="74"/>
      <c r="C150" s="69">
        <v>43040</v>
      </c>
      <c r="D150" s="70">
        <v>1016</v>
      </c>
      <c r="E150" s="16"/>
      <c r="F150" s="95">
        <v>1345784</v>
      </c>
      <c r="G150" s="115">
        <f t="shared" si="10"/>
        <v>1345.784</v>
      </c>
    </row>
    <row r="151" spans="1:7" ht="12.75">
      <c r="A151" s="89">
        <v>6</v>
      </c>
      <c r="B151" s="74"/>
      <c r="C151" s="69">
        <v>43070</v>
      </c>
      <c r="D151" s="70">
        <v>794</v>
      </c>
      <c r="E151" s="16"/>
      <c r="F151" s="95">
        <v>1205717</v>
      </c>
      <c r="G151" s="115">
        <f t="shared" si="10"/>
        <v>1205.717</v>
      </c>
    </row>
    <row r="152" spans="1:7" s="104" customFormat="1" ht="12.75">
      <c r="A152" s="103">
        <v>7</v>
      </c>
      <c r="B152" s="75"/>
      <c r="C152" s="88">
        <v>43101</v>
      </c>
      <c r="D152" s="145">
        <v>494</v>
      </c>
      <c r="E152" s="136"/>
      <c r="F152" s="146">
        <v>1115824</v>
      </c>
      <c r="G152" s="147">
        <f t="shared" si="10"/>
        <v>1115.824</v>
      </c>
    </row>
    <row r="153" spans="1:7" ht="12.75">
      <c r="A153" s="89">
        <v>8</v>
      </c>
      <c r="B153" s="74"/>
      <c r="C153" s="69">
        <v>43132</v>
      </c>
      <c r="D153" s="90">
        <v>405</v>
      </c>
      <c r="E153" s="16"/>
      <c r="F153" s="95">
        <v>850628</v>
      </c>
      <c r="G153" s="115">
        <f t="shared" si="10"/>
        <v>850.628</v>
      </c>
    </row>
    <row r="154" spans="1:7" ht="12.75">
      <c r="A154" s="89">
        <v>9</v>
      </c>
      <c r="B154" s="74"/>
      <c r="C154" s="69">
        <v>43160</v>
      </c>
      <c r="D154" s="90">
        <v>1047</v>
      </c>
      <c r="E154" s="16"/>
      <c r="F154" s="95">
        <v>1224308</v>
      </c>
      <c r="G154" s="115">
        <v>1224</v>
      </c>
    </row>
    <row r="155" spans="1:7" ht="12.75">
      <c r="A155" s="89">
        <v>10</v>
      </c>
      <c r="B155" s="74"/>
      <c r="C155" s="69">
        <v>43191</v>
      </c>
      <c r="D155" s="90">
        <v>2863</v>
      </c>
      <c r="E155" s="94"/>
      <c r="F155" s="95">
        <v>1283380</v>
      </c>
      <c r="G155" s="115">
        <f>F155/1000</f>
        <v>1283.38</v>
      </c>
    </row>
    <row r="156" spans="1:7" ht="12.75">
      <c r="A156" s="89">
        <v>11</v>
      </c>
      <c r="B156" s="74"/>
      <c r="C156" s="69">
        <v>43221</v>
      </c>
      <c r="D156" s="90">
        <v>1119</v>
      </c>
      <c r="E156" s="94"/>
      <c r="F156" s="95">
        <v>1482821</v>
      </c>
      <c r="G156" s="115">
        <f>F156/1000</f>
        <v>1482.821</v>
      </c>
    </row>
    <row r="157" spans="1:7" ht="12.75">
      <c r="A157" s="89">
        <v>12</v>
      </c>
      <c r="B157" s="74"/>
      <c r="C157" s="83">
        <v>43252</v>
      </c>
      <c r="D157" s="78">
        <v>593</v>
      </c>
      <c r="E157" s="85"/>
      <c r="F157" s="97">
        <v>1116587</v>
      </c>
      <c r="G157" s="116">
        <f>F157/1000</f>
        <v>1116.587</v>
      </c>
    </row>
    <row r="159" spans="1:7" ht="12.75">
      <c r="A159" s="67">
        <v>1</v>
      </c>
      <c r="B159" s="73"/>
      <c r="C159" s="80">
        <v>43282</v>
      </c>
      <c r="D159" s="81">
        <v>603</v>
      </c>
      <c r="E159" s="82"/>
      <c r="F159" s="100">
        <v>1104764</v>
      </c>
      <c r="G159" s="114">
        <f>F159/1000</f>
        <v>1104.764</v>
      </c>
    </row>
    <row r="160" spans="1:7" ht="12.75">
      <c r="A160" s="89">
        <v>2</v>
      </c>
      <c r="B160" s="74"/>
      <c r="C160" s="69">
        <v>43313</v>
      </c>
      <c r="D160" s="90">
        <v>573</v>
      </c>
      <c r="E160" s="16"/>
      <c r="F160" s="95">
        <v>1134440</v>
      </c>
      <c r="G160" s="115">
        <f>F160/1000</f>
        <v>1134.44</v>
      </c>
    </row>
    <row r="161" spans="1:7" ht="12.75">
      <c r="A161" s="89">
        <v>3</v>
      </c>
      <c r="B161" s="74"/>
      <c r="C161" s="69">
        <v>43344</v>
      </c>
      <c r="D161" s="90">
        <v>506</v>
      </c>
      <c r="E161" s="16"/>
      <c r="F161" s="95">
        <v>818935</v>
      </c>
      <c r="G161" s="115">
        <f aca="true" t="shared" si="11" ref="G161:G167">F161/1000</f>
        <v>818.935</v>
      </c>
    </row>
    <row r="162" spans="1:7" ht="12.75">
      <c r="A162" s="89">
        <v>4</v>
      </c>
      <c r="B162" s="89"/>
      <c r="C162" s="69">
        <v>43374</v>
      </c>
      <c r="D162" s="70">
        <v>383</v>
      </c>
      <c r="E162" s="16"/>
      <c r="F162" s="95">
        <v>752168</v>
      </c>
      <c r="G162" s="115">
        <f t="shared" si="11"/>
        <v>752.168</v>
      </c>
    </row>
    <row r="163" spans="1:7" ht="12.75">
      <c r="A163" s="89">
        <v>5</v>
      </c>
      <c r="B163" s="74"/>
      <c r="C163" s="69">
        <v>43405</v>
      </c>
      <c r="D163" s="70">
        <v>350</v>
      </c>
      <c r="E163" s="16"/>
      <c r="F163" s="95">
        <v>719146</v>
      </c>
      <c r="G163" s="115">
        <f t="shared" si="11"/>
        <v>719.146</v>
      </c>
    </row>
    <row r="164" spans="1:7" ht="12.75">
      <c r="A164" s="89">
        <v>6</v>
      </c>
      <c r="B164" s="74"/>
      <c r="C164" s="69">
        <v>43435</v>
      </c>
      <c r="D164" s="70">
        <v>346</v>
      </c>
      <c r="E164" s="16"/>
      <c r="F164" s="95">
        <v>546929</v>
      </c>
      <c r="G164" s="115">
        <f t="shared" si="11"/>
        <v>546.929</v>
      </c>
    </row>
    <row r="165" spans="1:7" s="104" customFormat="1" ht="12.75">
      <c r="A165" s="103">
        <v>7</v>
      </c>
      <c r="B165" s="75"/>
      <c r="C165" s="88">
        <v>43466</v>
      </c>
      <c r="D165" s="145">
        <v>362</v>
      </c>
      <c r="E165" s="136"/>
      <c r="F165" s="146">
        <v>810732</v>
      </c>
      <c r="G165" s="147">
        <f t="shared" si="11"/>
        <v>810.732</v>
      </c>
    </row>
    <row r="166" spans="1:7" ht="12.75">
      <c r="A166" s="89">
        <v>8</v>
      </c>
      <c r="B166" s="74"/>
      <c r="C166" s="69">
        <v>43497</v>
      </c>
      <c r="D166" s="90">
        <v>650</v>
      </c>
      <c r="E166" s="16"/>
      <c r="F166" s="95">
        <v>810334</v>
      </c>
      <c r="G166" s="115">
        <f t="shared" si="11"/>
        <v>810.334</v>
      </c>
    </row>
    <row r="167" spans="1:7" ht="12.75">
      <c r="A167" s="89">
        <v>9</v>
      </c>
      <c r="B167" s="74"/>
      <c r="C167" s="69">
        <v>43525</v>
      </c>
      <c r="D167" s="90">
        <v>1870</v>
      </c>
      <c r="E167" s="16"/>
      <c r="F167" s="95">
        <v>1385231</v>
      </c>
      <c r="G167" s="115">
        <f t="shared" si="11"/>
        <v>1385.231</v>
      </c>
    </row>
    <row r="168" spans="1:7" ht="12.75">
      <c r="A168" s="89">
        <v>10</v>
      </c>
      <c r="B168" s="74"/>
      <c r="C168" s="69">
        <v>43556</v>
      </c>
      <c r="D168" s="90">
        <v>3635</v>
      </c>
      <c r="E168" s="94"/>
      <c r="F168" s="95">
        <v>1343598</v>
      </c>
      <c r="G168" s="115">
        <f>F168/1000</f>
        <v>1343.598</v>
      </c>
    </row>
    <row r="169" spans="1:7" ht="12.75">
      <c r="A169" s="89">
        <v>11</v>
      </c>
      <c r="B169" s="74"/>
      <c r="C169" s="69">
        <v>43586</v>
      </c>
      <c r="D169" s="90">
        <v>3112</v>
      </c>
      <c r="E169" s="94"/>
      <c r="F169" s="95">
        <v>1423770</v>
      </c>
      <c r="G169" s="115">
        <f>F169/1000</f>
        <v>1423.77</v>
      </c>
    </row>
    <row r="170" spans="1:7" ht="12.75">
      <c r="A170" s="89">
        <v>12</v>
      </c>
      <c r="B170" s="74"/>
      <c r="C170" s="83">
        <v>43617</v>
      </c>
      <c r="D170" s="78">
        <v>2284</v>
      </c>
      <c r="E170" s="85"/>
      <c r="F170" s="97">
        <v>1440914</v>
      </c>
      <c r="G170" s="116">
        <f>F170/1000</f>
        <v>1440.914</v>
      </c>
    </row>
    <row r="172" spans="1:7" ht="12.75">
      <c r="A172" s="67">
        <v>1</v>
      </c>
      <c r="B172" s="73"/>
      <c r="C172" s="80">
        <v>43647</v>
      </c>
      <c r="D172" s="81">
        <v>667</v>
      </c>
      <c r="E172" s="82"/>
      <c r="F172" s="100">
        <v>1482172</v>
      </c>
      <c r="G172" s="114">
        <f aca="true" t="shared" si="12" ref="G172:G183">F172/1000</f>
        <v>1482.172</v>
      </c>
    </row>
    <row r="173" spans="1:7" ht="12.75">
      <c r="A173" s="89">
        <v>2</v>
      </c>
      <c r="B173" s="74"/>
      <c r="C173" s="69">
        <v>43678</v>
      </c>
      <c r="D173" s="90">
        <v>685</v>
      </c>
      <c r="E173" s="16"/>
      <c r="F173" s="95">
        <v>1490098</v>
      </c>
      <c r="G173" s="115">
        <f t="shared" si="12"/>
        <v>1490.098</v>
      </c>
    </row>
    <row r="174" spans="1:7" ht="12.75">
      <c r="A174" s="89">
        <v>3</v>
      </c>
      <c r="B174" s="74"/>
      <c r="C174" s="69">
        <v>43709</v>
      </c>
      <c r="D174" s="90">
        <v>543</v>
      </c>
      <c r="E174" s="16"/>
      <c r="F174" s="95">
        <v>1167422</v>
      </c>
      <c r="G174" s="115">
        <f t="shared" si="12"/>
        <v>1167.422</v>
      </c>
    </row>
    <row r="175" spans="1:7" ht="12.75">
      <c r="A175" s="89">
        <v>4</v>
      </c>
      <c r="B175" s="89"/>
      <c r="C175" s="69">
        <v>43739</v>
      </c>
      <c r="D175" s="70">
        <v>424</v>
      </c>
      <c r="E175" s="16"/>
      <c r="F175" s="95">
        <v>930593</v>
      </c>
      <c r="G175" s="115">
        <f t="shared" si="12"/>
        <v>930.593</v>
      </c>
    </row>
    <row r="176" spans="1:7" ht="12.75">
      <c r="A176" s="89">
        <v>5</v>
      </c>
      <c r="B176" s="74"/>
      <c r="C176" s="69">
        <v>43770</v>
      </c>
      <c r="D176" s="70">
        <v>304</v>
      </c>
      <c r="E176" s="16"/>
      <c r="F176" s="95">
        <v>447374</v>
      </c>
      <c r="G176" s="115">
        <f t="shared" si="12"/>
        <v>447.374</v>
      </c>
    </row>
    <row r="177" spans="1:7" ht="12.75">
      <c r="A177" s="89">
        <v>6</v>
      </c>
      <c r="B177" s="74"/>
      <c r="C177" s="69">
        <v>43800</v>
      </c>
      <c r="D177" s="70">
        <v>324</v>
      </c>
      <c r="E177" s="16"/>
      <c r="F177" s="95">
        <v>714566</v>
      </c>
      <c r="G177" s="115">
        <f t="shared" si="12"/>
        <v>714.566</v>
      </c>
    </row>
    <row r="178" spans="1:7" s="104" customFormat="1" ht="12.75">
      <c r="A178" s="103">
        <v>7</v>
      </c>
      <c r="B178" s="75"/>
      <c r="C178" s="88">
        <v>43831</v>
      </c>
      <c r="D178" s="145">
        <v>273</v>
      </c>
      <c r="E178" s="136"/>
      <c r="F178" s="146">
        <v>535072</v>
      </c>
      <c r="G178" s="147">
        <f t="shared" si="12"/>
        <v>535.072</v>
      </c>
    </row>
    <row r="179" spans="1:7" ht="12.75">
      <c r="A179" s="89">
        <v>8</v>
      </c>
      <c r="B179" s="74"/>
      <c r="C179" s="69">
        <v>43862</v>
      </c>
      <c r="D179" s="90">
        <v>251</v>
      </c>
      <c r="E179" s="16"/>
      <c r="F179" s="95">
        <v>434714</v>
      </c>
      <c r="G179" s="115">
        <f t="shared" si="12"/>
        <v>434.714</v>
      </c>
    </row>
    <row r="180" spans="1:7" ht="12.75">
      <c r="A180" s="89">
        <v>9</v>
      </c>
      <c r="B180" s="74"/>
      <c r="C180" s="69">
        <v>43891</v>
      </c>
      <c r="D180" s="90">
        <v>560</v>
      </c>
      <c r="E180" s="16"/>
      <c r="F180" s="95">
        <v>1184197</v>
      </c>
      <c r="G180" s="115">
        <f t="shared" si="12"/>
        <v>1184.197</v>
      </c>
    </row>
    <row r="181" spans="1:7" ht="12.75">
      <c r="A181" s="89">
        <v>10</v>
      </c>
      <c r="B181" s="74"/>
      <c r="C181" s="69">
        <v>43922</v>
      </c>
      <c r="D181" s="90">
        <v>866</v>
      </c>
      <c r="E181" s="94"/>
      <c r="F181" s="95">
        <v>1079113</v>
      </c>
      <c r="G181" s="115">
        <f t="shared" si="12"/>
        <v>1079.113</v>
      </c>
    </row>
    <row r="182" spans="1:7" ht="12.75">
      <c r="A182" s="89">
        <v>11</v>
      </c>
      <c r="B182" s="74"/>
      <c r="C182" s="69">
        <v>43952</v>
      </c>
      <c r="D182" s="90">
        <v>1218</v>
      </c>
      <c r="E182" s="94"/>
      <c r="F182" s="95">
        <v>0</v>
      </c>
      <c r="G182" s="115">
        <f t="shared" si="12"/>
        <v>0</v>
      </c>
    </row>
    <row r="183" spans="1:7" ht="12.75">
      <c r="A183" s="89">
        <v>12</v>
      </c>
      <c r="B183" s="74"/>
      <c r="C183" s="83">
        <v>43983</v>
      </c>
      <c r="D183" s="78">
        <v>976</v>
      </c>
      <c r="E183" s="85"/>
      <c r="F183" s="97">
        <v>0</v>
      </c>
      <c r="G183" s="116">
        <f t="shared" si="12"/>
        <v>0</v>
      </c>
    </row>
    <row r="186" spans="1:7" ht="12.75">
      <c r="A186" s="67">
        <v>1</v>
      </c>
      <c r="B186" s="73"/>
      <c r="C186" s="80">
        <v>44013</v>
      </c>
      <c r="D186" s="81">
        <v>657</v>
      </c>
      <c r="E186" s="82"/>
      <c r="F186" s="100">
        <v>0</v>
      </c>
      <c r="G186" s="114">
        <f>F186/1000</f>
        <v>0</v>
      </c>
    </row>
    <row r="187" spans="1:7" ht="12.75">
      <c r="A187" s="89">
        <v>2</v>
      </c>
      <c r="B187" s="74"/>
      <c r="C187" s="69">
        <v>44044</v>
      </c>
      <c r="D187" s="90">
        <v>566</v>
      </c>
      <c r="E187" s="16"/>
      <c r="F187" s="95">
        <v>0</v>
      </c>
      <c r="G187" s="115">
        <f aca="true" t="shared" si="13" ref="G187:G196">F187/1000</f>
        <v>0</v>
      </c>
    </row>
    <row r="188" spans="1:7" ht="12.75">
      <c r="A188" s="89">
        <v>3</v>
      </c>
      <c r="B188" s="74"/>
      <c r="C188" s="69">
        <v>44075</v>
      </c>
      <c r="D188" s="90">
        <v>493</v>
      </c>
      <c r="E188" s="16"/>
      <c r="F188" s="95">
        <v>0</v>
      </c>
      <c r="G188" s="115">
        <f t="shared" si="13"/>
        <v>0</v>
      </c>
    </row>
    <row r="189" spans="1:7" ht="12.75">
      <c r="A189" s="89">
        <v>4</v>
      </c>
      <c r="B189" s="89"/>
      <c r="C189" s="69">
        <v>44105</v>
      </c>
      <c r="D189" s="70">
        <v>454</v>
      </c>
      <c r="E189" s="16"/>
      <c r="F189" s="95">
        <v>0</v>
      </c>
      <c r="G189" s="115">
        <f t="shared" si="13"/>
        <v>0</v>
      </c>
    </row>
    <row r="190" spans="1:7" ht="12.75">
      <c r="A190" s="89">
        <v>5</v>
      </c>
      <c r="B190" s="74"/>
      <c r="C190" s="69">
        <v>44136</v>
      </c>
      <c r="D190" s="70">
        <v>251</v>
      </c>
      <c r="E190" s="16"/>
      <c r="F190" s="95">
        <v>0</v>
      </c>
      <c r="G190" s="115">
        <f t="shared" si="13"/>
        <v>0</v>
      </c>
    </row>
    <row r="191" spans="1:7" ht="12.75">
      <c r="A191" s="89">
        <v>6</v>
      </c>
      <c r="B191" s="74"/>
      <c r="C191" s="69">
        <v>44166</v>
      </c>
      <c r="D191" s="70">
        <v>256</v>
      </c>
      <c r="E191" s="16"/>
      <c r="F191" s="95">
        <v>0</v>
      </c>
      <c r="G191" s="115">
        <f t="shared" si="13"/>
        <v>0</v>
      </c>
    </row>
    <row r="192" spans="1:7" ht="12.75">
      <c r="A192" s="103">
        <v>7</v>
      </c>
      <c r="B192" s="75"/>
      <c r="C192" s="69">
        <v>44197</v>
      </c>
      <c r="D192" s="145">
        <v>306</v>
      </c>
      <c r="E192" s="136"/>
      <c r="F192" s="146">
        <v>0</v>
      </c>
      <c r="G192" s="115">
        <f t="shared" si="13"/>
        <v>0</v>
      </c>
    </row>
    <row r="193" spans="1:7" ht="12.75">
      <c r="A193" s="89">
        <v>8</v>
      </c>
      <c r="B193" s="74"/>
      <c r="C193" s="69">
        <v>44228</v>
      </c>
      <c r="D193" s="90">
        <v>308</v>
      </c>
      <c r="E193" s="16"/>
      <c r="F193" s="95">
        <v>0</v>
      </c>
      <c r="G193" s="115">
        <f t="shared" si="13"/>
        <v>0</v>
      </c>
    </row>
    <row r="194" spans="1:7" ht="12.75">
      <c r="A194" s="89">
        <v>9</v>
      </c>
      <c r="B194" s="74"/>
      <c r="C194" s="69">
        <v>44256</v>
      </c>
      <c r="D194" s="90">
        <v>503</v>
      </c>
      <c r="E194" s="16"/>
      <c r="F194" s="95">
        <v>0</v>
      </c>
      <c r="G194" s="115">
        <f t="shared" si="13"/>
        <v>0</v>
      </c>
    </row>
    <row r="195" spans="1:7" ht="12.75">
      <c r="A195" s="89">
        <v>10</v>
      </c>
      <c r="B195" s="74"/>
      <c r="C195" s="69">
        <v>44287</v>
      </c>
      <c r="D195" s="90">
        <v>721</v>
      </c>
      <c r="E195" s="94"/>
      <c r="F195" s="95">
        <v>0</v>
      </c>
      <c r="G195" s="115">
        <f t="shared" si="13"/>
        <v>0</v>
      </c>
    </row>
    <row r="196" spans="1:7" ht="12.75">
      <c r="A196" s="89">
        <v>11</v>
      </c>
      <c r="B196" s="74"/>
      <c r="C196" s="69">
        <v>44317</v>
      </c>
      <c r="D196" s="90">
        <v>823</v>
      </c>
      <c r="E196" s="94"/>
      <c r="F196" s="95">
        <v>548363</v>
      </c>
      <c r="G196" s="115">
        <f t="shared" si="13"/>
        <v>548.363</v>
      </c>
    </row>
    <row r="197" spans="1:7" ht="12.75">
      <c r="A197" s="89">
        <v>12</v>
      </c>
      <c r="B197" s="74"/>
      <c r="C197" s="83">
        <v>44348</v>
      </c>
      <c r="D197" s="78">
        <v>546</v>
      </c>
      <c r="E197" s="85"/>
      <c r="F197" s="97">
        <v>999806</v>
      </c>
      <c r="G197" s="116">
        <f>F197/1000</f>
        <v>999.806</v>
      </c>
    </row>
    <row r="200" spans="1:7" ht="12.75">
      <c r="A200" s="67">
        <v>1</v>
      </c>
      <c r="B200" s="73"/>
      <c r="C200" s="80">
        <v>44378</v>
      </c>
      <c r="D200" s="81">
        <v>491</v>
      </c>
      <c r="E200" s="82"/>
      <c r="F200" s="100">
        <v>790101</v>
      </c>
      <c r="G200" s="114">
        <f>F200/1000</f>
        <v>790.101</v>
      </c>
    </row>
    <row r="201" spans="1:7" ht="12.75">
      <c r="A201" s="89">
        <v>2</v>
      </c>
      <c r="B201" s="74"/>
      <c r="C201" s="69">
        <v>44409</v>
      </c>
      <c r="D201" s="90">
        <v>375</v>
      </c>
      <c r="E201" s="16"/>
      <c r="F201" s="95">
        <v>479177</v>
      </c>
      <c r="G201" s="115">
        <f aca="true" t="shared" si="14" ref="G201:G210">F201/1000</f>
        <v>479.177</v>
      </c>
    </row>
    <row r="202" spans="1:7" ht="12.75">
      <c r="A202" s="89">
        <v>3</v>
      </c>
      <c r="B202" s="74"/>
      <c r="C202" s="69">
        <v>44440</v>
      </c>
      <c r="D202" s="90">
        <v>170</v>
      </c>
      <c r="E202" s="16"/>
      <c r="F202" s="95">
        <v>0</v>
      </c>
      <c r="G202" s="115">
        <f t="shared" si="14"/>
        <v>0</v>
      </c>
    </row>
    <row r="203" spans="1:7" ht="12.75">
      <c r="A203" s="89">
        <v>4</v>
      </c>
      <c r="B203" s="89"/>
      <c r="C203" s="69">
        <v>44470</v>
      </c>
      <c r="D203" s="70">
        <v>269</v>
      </c>
      <c r="E203" s="16"/>
      <c r="F203" s="95">
        <v>0</v>
      </c>
      <c r="G203" s="115">
        <f t="shared" si="14"/>
        <v>0</v>
      </c>
    </row>
    <row r="204" spans="1:7" ht="12.75">
      <c r="A204" s="89">
        <v>5</v>
      </c>
      <c r="B204" s="74"/>
      <c r="C204" s="69">
        <v>44501</v>
      </c>
      <c r="D204" s="70">
        <v>358</v>
      </c>
      <c r="E204" s="16"/>
      <c r="F204" s="95">
        <v>262253</v>
      </c>
      <c r="G204" s="115">
        <f t="shared" si="14"/>
        <v>262.253</v>
      </c>
    </row>
    <row r="205" spans="1:7" ht="12.75">
      <c r="A205" s="89">
        <v>6</v>
      </c>
      <c r="B205" s="74"/>
      <c r="C205" s="69">
        <v>44531</v>
      </c>
      <c r="D205" s="70">
        <v>286</v>
      </c>
      <c r="E205" s="16"/>
      <c r="F205" s="95">
        <v>175645</v>
      </c>
      <c r="G205" s="115">
        <f t="shared" si="14"/>
        <v>175.645</v>
      </c>
    </row>
    <row r="206" spans="1:7" s="104" customFormat="1" ht="12.75">
      <c r="A206" s="103">
        <v>7</v>
      </c>
      <c r="B206" s="75"/>
      <c r="C206" s="88">
        <v>44562</v>
      </c>
      <c r="D206" s="145">
        <v>301</v>
      </c>
      <c r="E206" s="136"/>
      <c r="F206" s="146">
        <v>701785</v>
      </c>
      <c r="G206" s="147">
        <f t="shared" si="14"/>
        <v>701.785</v>
      </c>
    </row>
    <row r="207" spans="1:7" ht="12.75">
      <c r="A207" s="89">
        <v>8</v>
      </c>
      <c r="B207" s="74"/>
      <c r="C207" s="69">
        <v>44593</v>
      </c>
      <c r="D207" s="90">
        <v>313</v>
      </c>
      <c r="E207" s="16"/>
      <c r="F207" s="95">
        <v>676435</v>
      </c>
      <c r="G207" s="115">
        <f t="shared" si="14"/>
        <v>676.435</v>
      </c>
    </row>
    <row r="208" spans="1:7" ht="12.75">
      <c r="A208" s="89">
        <v>9</v>
      </c>
      <c r="B208" s="74"/>
      <c r="C208" s="69">
        <v>44621</v>
      </c>
      <c r="D208" s="90">
        <v>549</v>
      </c>
      <c r="E208" s="16"/>
      <c r="F208" s="95">
        <v>1143330</v>
      </c>
      <c r="G208" s="115">
        <f t="shared" si="14"/>
        <v>1143.33</v>
      </c>
    </row>
    <row r="209" spans="1:7" ht="12.75">
      <c r="A209" s="89">
        <v>10</v>
      </c>
      <c r="B209" s="74"/>
      <c r="C209" s="69">
        <v>44652</v>
      </c>
      <c r="D209" s="90">
        <v>938</v>
      </c>
      <c r="E209" s="94"/>
      <c r="F209" s="95">
        <v>1474708</v>
      </c>
      <c r="G209" s="115">
        <f t="shared" si="14"/>
        <v>1474.708</v>
      </c>
    </row>
    <row r="210" spans="1:7" ht="12.75">
      <c r="A210" s="89">
        <v>11</v>
      </c>
      <c r="B210" s="74"/>
      <c r="C210" s="69">
        <v>44682</v>
      </c>
      <c r="D210" s="90">
        <v>1029</v>
      </c>
      <c r="E210" s="94"/>
      <c r="F210" s="95">
        <v>1511637</v>
      </c>
      <c r="G210" s="115">
        <f t="shared" si="14"/>
        <v>1511.637</v>
      </c>
    </row>
    <row r="211" spans="1:7" ht="12.75">
      <c r="A211" s="89">
        <v>12</v>
      </c>
      <c r="B211" s="74"/>
      <c r="C211" s="83">
        <v>44713</v>
      </c>
      <c r="D211" s="78">
        <v>664</v>
      </c>
      <c r="E211" s="85"/>
      <c r="F211" s="97">
        <v>1285748</v>
      </c>
      <c r="G211" s="116">
        <f>F211/1000</f>
        <v>1285.748</v>
      </c>
    </row>
    <row r="214" spans="1:7" ht="12.75">
      <c r="A214" s="67">
        <v>1</v>
      </c>
      <c r="B214" s="73"/>
      <c r="C214" s="80">
        <v>44743</v>
      </c>
      <c r="D214" s="81">
        <v>498</v>
      </c>
      <c r="E214" s="82"/>
      <c r="F214" s="100">
        <v>764619</v>
      </c>
      <c r="G214" s="114">
        <f>F214/1000</f>
        <v>764.619</v>
      </c>
    </row>
    <row r="215" spans="1:7" ht="12.75">
      <c r="A215" s="89">
        <v>2</v>
      </c>
      <c r="B215" s="74"/>
      <c r="C215" s="69">
        <v>44774</v>
      </c>
      <c r="D215" s="90">
        <v>501</v>
      </c>
      <c r="E215" s="16"/>
      <c r="F215" s="95">
        <v>767584</v>
      </c>
      <c r="G215" s="115">
        <f aca="true" t="shared" si="15" ref="G215:G224">F215/1000</f>
        <v>767.584</v>
      </c>
    </row>
    <row r="216" spans="1:7" ht="12.75">
      <c r="A216" s="89">
        <v>3</v>
      </c>
      <c r="B216" s="74"/>
      <c r="C216" s="69">
        <v>44805</v>
      </c>
      <c r="D216" s="90">
        <v>500</v>
      </c>
      <c r="E216" s="16"/>
      <c r="F216" s="95">
        <v>738079</v>
      </c>
      <c r="G216" s="115">
        <f t="shared" si="15"/>
        <v>738.079</v>
      </c>
    </row>
    <row r="217" spans="1:7" ht="12.75">
      <c r="A217" s="89">
        <v>4</v>
      </c>
      <c r="B217" s="89"/>
      <c r="C217" s="69">
        <v>44835</v>
      </c>
      <c r="D217" s="70">
        <v>429</v>
      </c>
      <c r="E217" s="16"/>
      <c r="F217" s="95">
        <v>728236</v>
      </c>
      <c r="G217" s="115">
        <f t="shared" si="15"/>
        <v>728.236</v>
      </c>
    </row>
    <row r="218" spans="1:7" ht="12.75">
      <c r="A218" s="89">
        <v>5</v>
      </c>
      <c r="B218" s="74"/>
      <c r="C218" s="69">
        <v>44866</v>
      </c>
      <c r="D218" s="70">
        <v>302</v>
      </c>
      <c r="E218" s="16"/>
      <c r="F218" s="95">
        <v>37158</v>
      </c>
      <c r="G218" s="115">
        <f t="shared" si="15"/>
        <v>37.158</v>
      </c>
    </row>
    <row r="219" spans="1:7" ht="12.75">
      <c r="A219" s="89">
        <v>6</v>
      </c>
      <c r="B219" s="74"/>
      <c r="C219" s="69">
        <v>44896</v>
      </c>
      <c r="D219" s="70">
        <v>258</v>
      </c>
      <c r="E219" s="16"/>
      <c r="F219" s="95">
        <v>0</v>
      </c>
      <c r="G219" s="115">
        <f t="shared" si="15"/>
        <v>0</v>
      </c>
    </row>
    <row r="220" spans="1:7" ht="12.75">
      <c r="A220" s="103">
        <v>7</v>
      </c>
      <c r="B220" s="75"/>
      <c r="C220" s="88">
        <v>44927</v>
      </c>
      <c r="D220" s="145">
        <v>553</v>
      </c>
      <c r="E220" s="136"/>
      <c r="F220" s="146">
        <v>0</v>
      </c>
      <c r="G220" s="147">
        <f t="shared" si="15"/>
        <v>0</v>
      </c>
    </row>
    <row r="221" spans="1:7" ht="12.75">
      <c r="A221" s="89">
        <v>8</v>
      </c>
      <c r="B221" s="74"/>
      <c r="C221" s="69">
        <v>44958</v>
      </c>
      <c r="D221" s="90">
        <v>312</v>
      </c>
      <c r="E221" s="16"/>
      <c r="F221" s="95">
        <v>0</v>
      </c>
      <c r="G221" s="115">
        <f t="shared" si="15"/>
        <v>0</v>
      </c>
    </row>
    <row r="222" spans="1:7" ht="12.75">
      <c r="A222" s="89">
        <v>9</v>
      </c>
      <c r="B222" s="74"/>
      <c r="C222" s="69">
        <v>44986</v>
      </c>
      <c r="D222" s="90">
        <v>654</v>
      </c>
      <c r="E222" s="16"/>
      <c r="F222" s="95">
        <v>0</v>
      </c>
      <c r="G222" s="115">
        <f t="shared" si="15"/>
        <v>0</v>
      </c>
    </row>
    <row r="223" spans="1:7" ht="12.75">
      <c r="A223" s="89">
        <v>10</v>
      </c>
      <c r="B223" s="74"/>
      <c r="C223" s="69">
        <v>45017</v>
      </c>
      <c r="D223" s="90">
        <v>1751</v>
      </c>
      <c r="E223" s="94"/>
      <c r="F223" s="95">
        <v>593431</v>
      </c>
      <c r="G223" s="115">
        <f t="shared" si="15"/>
        <v>593.431</v>
      </c>
    </row>
    <row r="224" spans="1:7" ht="12.75">
      <c r="A224" s="89">
        <v>11</v>
      </c>
      <c r="B224" s="74"/>
      <c r="C224" s="69">
        <v>45047</v>
      </c>
      <c r="D224" s="90">
        <v>3150</v>
      </c>
      <c r="E224" s="94"/>
      <c r="F224" s="95">
        <v>1494207</v>
      </c>
      <c r="G224" s="115">
        <f t="shared" si="15"/>
        <v>1494.207</v>
      </c>
    </row>
    <row r="225" spans="1:7" ht="12.75">
      <c r="A225" s="89">
        <v>12</v>
      </c>
      <c r="B225" s="74"/>
      <c r="C225" s="83">
        <v>45078</v>
      </c>
      <c r="D225" s="78">
        <v>1816</v>
      </c>
      <c r="E225" s="85"/>
      <c r="F225" s="97">
        <v>1482315</v>
      </c>
      <c r="G225" s="116">
        <f>F225/1000</f>
        <v>1482.315</v>
      </c>
    </row>
    <row r="228" spans="1:7" ht="12.75">
      <c r="A228" s="67">
        <v>1</v>
      </c>
      <c r="B228" s="73"/>
      <c r="C228" s="80">
        <v>45108</v>
      </c>
      <c r="D228" s="81">
        <v>669</v>
      </c>
      <c r="E228" s="82"/>
      <c r="F228" s="100">
        <v>1411815</v>
      </c>
      <c r="G228" s="114">
        <f>F228/1000</f>
        <v>1411.815</v>
      </c>
    </row>
    <row r="229" spans="1:7" ht="12.75">
      <c r="A229" s="89">
        <v>2</v>
      </c>
      <c r="B229" s="74"/>
      <c r="C229" s="69">
        <v>45139</v>
      </c>
      <c r="D229" s="90">
        <v>606</v>
      </c>
      <c r="E229" s="16"/>
      <c r="F229" s="95">
        <v>1435625</v>
      </c>
      <c r="G229" s="115">
        <f aca="true" t="shared" si="16" ref="G229:G238">F229/1000</f>
        <v>1435.625</v>
      </c>
    </row>
    <row r="230" spans="1:7" ht="12.75">
      <c r="A230" s="89">
        <v>3</v>
      </c>
      <c r="B230" s="74"/>
      <c r="C230" s="69">
        <v>45170</v>
      </c>
      <c r="D230" s="90">
        <v>556</v>
      </c>
      <c r="E230" s="16"/>
      <c r="F230" s="95">
        <v>1225528</v>
      </c>
      <c r="G230" s="115">
        <f t="shared" si="16"/>
        <v>1225.528</v>
      </c>
    </row>
    <row r="231" spans="1:7" ht="12.75">
      <c r="A231" s="89">
        <v>4</v>
      </c>
      <c r="B231" s="89"/>
      <c r="C231" s="69">
        <v>45200</v>
      </c>
      <c r="D231" s="70">
        <v>440</v>
      </c>
      <c r="E231" s="16"/>
      <c r="F231" s="95">
        <v>941629</v>
      </c>
      <c r="G231" s="115">
        <f t="shared" si="16"/>
        <v>941.629</v>
      </c>
    </row>
    <row r="232" spans="1:7" ht="12.75">
      <c r="A232" s="89">
        <v>5</v>
      </c>
      <c r="B232" s="74"/>
      <c r="C232" s="69">
        <v>45231</v>
      </c>
      <c r="D232" s="70">
        <v>452</v>
      </c>
      <c r="E232" s="16"/>
      <c r="F232" s="95">
        <v>1183951</v>
      </c>
      <c r="G232" s="115">
        <f t="shared" si="16"/>
        <v>1183.951</v>
      </c>
    </row>
    <row r="233" spans="1:7" ht="12.75">
      <c r="A233" s="89">
        <v>6</v>
      </c>
      <c r="B233" s="74"/>
      <c r="C233" s="69">
        <v>45261</v>
      </c>
      <c r="D233" s="70">
        <v>456</v>
      </c>
      <c r="E233" s="16"/>
      <c r="F233" s="95">
        <v>1369132</v>
      </c>
      <c r="G233" s="115">
        <f t="shared" si="16"/>
        <v>1369.132</v>
      </c>
    </row>
    <row r="234" spans="1:7" s="104" customFormat="1" ht="12.75">
      <c r="A234" s="103">
        <v>7</v>
      </c>
      <c r="B234" s="75"/>
      <c r="C234" s="88">
        <v>45292</v>
      </c>
      <c r="D234" s="145"/>
      <c r="E234" s="136"/>
      <c r="F234" s="146"/>
      <c r="G234" s="147">
        <f t="shared" si="16"/>
        <v>0</v>
      </c>
    </row>
    <row r="235" spans="1:7" ht="12.75">
      <c r="A235" s="89">
        <v>8</v>
      </c>
      <c r="B235" s="74"/>
      <c r="C235" s="69">
        <v>45323</v>
      </c>
      <c r="D235" s="90"/>
      <c r="E235" s="16"/>
      <c r="F235" s="95"/>
      <c r="G235" s="115">
        <f t="shared" si="16"/>
        <v>0</v>
      </c>
    </row>
    <row r="236" spans="1:7" ht="12.75">
      <c r="A236" s="89">
        <v>9</v>
      </c>
      <c r="B236" s="74"/>
      <c r="C236" s="69">
        <v>45352</v>
      </c>
      <c r="D236" s="90"/>
      <c r="E236" s="16"/>
      <c r="F236" s="95"/>
      <c r="G236" s="115">
        <f t="shared" si="16"/>
        <v>0</v>
      </c>
    </row>
    <row r="237" spans="1:7" ht="12.75">
      <c r="A237" s="89">
        <v>10</v>
      </c>
      <c r="B237" s="74"/>
      <c r="C237" s="69">
        <v>45383</v>
      </c>
      <c r="D237" s="90"/>
      <c r="E237" s="94"/>
      <c r="F237" s="95"/>
      <c r="G237" s="115">
        <f t="shared" si="16"/>
        <v>0</v>
      </c>
    </row>
    <row r="238" spans="1:7" ht="12.75">
      <c r="A238" s="89">
        <v>11</v>
      </c>
      <c r="B238" s="74"/>
      <c r="C238" s="69">
        <v>45413</v>
      </c>
      <c r="D238" s="90"/>
      <c r="E238" s="94"/>
      <c r="F238" s="95"/>
      <c r="G238" s="115">
        <f t="shared" si="16"/>
        <v>0</v>
      </c>
    </row>
    <row r="239" spans="1:7" ht="12.75">
      <c r="A239" s="89">
        <v>12</v>
      </c>
      <c r="B239" s="74"/>
      <c r="C239" s="83">
        <v>45444</v>
      </c>
      <c r="D239" s="78"/>
      <c r="E239" s="85"/>
      <c r="F239" s="97"/>
      <c r="G239" s="116">
        <f>F239/1000</f>
        <v>0</v>
      </c>
    </row>
  </sheetData>
  <sheetProtection/>
  <printOptions horizontalCentered="1"/>
  <pageMargins left="0" right="0" top="0.25" bottom="1" header="0.5" footer="0.5"/>
  <pageSetup horizontalDpi="600" verticalDpi="600" orientation="landscape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2"/>
  <sheetViews>
    <sheetView zoomScalePageLayoutView="0" workbookViewId="0" topLeftCell="A6">
      <selection activeCell="P32" sqref="P32"/>
    </sheetView>
  </sheetViews>
  <sheetFormatPr defaultColWidth="9.140625" defaultRowHeight="12.75"/>
  <cols>
    <col min="1" max="1" width="4.140625" style="26" customWidth="1"/>
    <col min="2" max="2" width="7.140625" style="26" bestFit="1" customWidth="1"/>
    <col min="3" max="3" width="7.28125" style="2" customWidth="1"/>
    <col min="4" max="4" width="16.00390625" style="26" bestFit="1" customWidth="1"/>
    <col min="5" max="5" width="16.00390625" style="31" bestFit="1" customWidth="1"/>
    <col min="6" max="6" width="16.00390625" style="26" bestFit="1" customWidth="1"/>
    <col min="7" max="7" width="13.00390625" style="31" bestFit="1" customWidth="1"/>
    <col min="8" max="16384" width="9.140625" style="27" customWidth="1"/>
  </cols>
  <sheetData>
    <row r="1" spans="1:5" ht="12.75">
      <c r="A1" s="33"/>
      <c r="E1" s="26"/>
    </row>
    <row r="2" spans="1:7" s="56" customFormat="1" ht="15.75">
      <c r="A2" s="53" t="s">
        <v>24</v>
      </c>
      <c r="B2" s="54"/>
      <c r="C2" s="55"/>
      <c r="D2" s="54"/>
      <c r="E2" s="54"/>
      <c r="F2" s="54"/>
      <c r="G2" s="54"/>
    </row>
    <row r="3" spans="1:7" s="30" customFormat="1" ht="12.75">
      <c r="A3" s="38"/>
      <c r="B3" s="39" t="s">
        <v>2</v>
      </c>
      <c r="C3" s="45" t="s">
        <v>6</v>
      </c>
      <c r="D3" s="32" t="s">
        <v>0</v>
      </c>
      <c r="E3" s="32" t="s">
        <v>3</v>
      </c>
      <c r="F3" s="32" t="s">
        <v>1</v>
      </c>
      <c r="G3" s="32" t="s">
        <v>4</v>
      </c>
    </row>
    <row r="4" spans="1:7" s="30" customFormat="1" ht="12.75">
      <c r="A4" s="41"/>
      <c r="B4" s="40"/>
      <c r="C4" s="46" t="s">
        <v>7</v>
      </c>
      <c r="D4" s="18" t="s">
        <v>9</v>
      </c>
      <c r="E4" s="18" t="s">
        <v>9</v>
      </c>
      <c r="F4" s="18" t="s">
        <v>9</v>
      </c>
      <c r="G4" s="18" t="s">
        <v>11</v>
      </c>
    </row>
    <row r="5" spans="1:5" ht="12.75">
      <c r="A5" s="41"/>
      <c r="B5" s="47"/>
      <c r="C5" s="48"/>
      <c r="E5" s="26"/>
    </row>
    <row r="6" spans="1:7" ht="12.75">
      <c r="A6" s="41">
        <v>1</v>
      </c>
      <c r="B6" s="47">
        <v>39264</v>
      </c>
      <c r="C6" s="48">
        <v>525.8</v>
      </c>
      <c r="D6" s="3">
        <v>1956888</v>
      </c>
      <c r="E6" s="4">
        <v>1688000</v>
      </c>
      <c r="F6" s="4">
        <v>1192000</v>
      </c>
      <c r="G6" s="28">
        <f>SUM(D6:F6)/1000</f>
        <v>4836.888</v>
      </c>
    </row>
    <row r="7" spans="1:7" ht="12.75">
      <c r="A7" s="41">
        <v>2</v>
      </c>
      <c r="B7" s="47">
        <v>39295</v>
      </c>
      <c r="C7" s="48">
        <v>519.9</v>
      </c>
      <c r="D7" s="3">
        <v>1850356</v>
      </c>
      <c r="E7" s="4">
        <v>1669000</v>
      </c>
      <c r="F7" s="4">
        <v>1206000</v>
      </c>
      <c r="G7" s="28">
        <f aca="true" t="shared" si="0" ref="G7:G38">SUM(D7:F7)/1000</f>
        <v>4725.356</v>
      </c>
    </row>
    <row r="8" spans="1:7" ht="12.75">
      <c r="A8" s="41">
        <v>3</v>
      </c>
      <c r="B8" s="47">
        <v>39326</v>
      </c>
      <c r="C8" s="48">
        <v>487.6</v>
      </c>
      <c r="D8" s="3">
        <v>1778343</v>
      </c>
      <c r="E8" s="4">
        <v>1621775</v>
      </c>
      <c r="F8" s="4">
        <v>1121484</v>
      </c>
      <c r="G8" s="28">
        <f t="shared" si="0"/>
        <v>4521.602</v>
      </c>
    </row>
    <row r="9" spans="1:7" ht="12.75">
      <c r="A9" s="41">
        <v>4</v>
      </c>
      <c r="B9" s="47">
        <v>39356</v>
      </c>
      <c r="C9" s="48">
        <v>445.1</v>
      </c>
      <c r="D9" s="3">
        <v>764878</v>
      </c>
      <c r="E9" s="4">
        <v>1628624</v>
      </c>
      <c r="F9" s="4">
        <v>1199701</v>
      </c>
      <c r="G9" s="28">
        <f t="shared" si="0"/>
        <v>3593.203</v>
      </c>
    </row>
    <row r="10" spans="1:7" ht="12.75">
      <c r="A10" s="41">
        <v>5</v>
      </c>
      <c r="B10" s="47">
        <v>39387</v>
      </c>
      <c r="C10" s="48">
        <v>340.3</v>
      </c>
      <c r="D10" s="3" t="s">
        <v>10</v>
      </c>
      <c r="E10" s="4">
        <v>476407</v>
      </c>
      <c r="F10" s="4">
        <v>764997</v>
      </c>
      <c r="G10" s="28">
        <f t="shared" si="0"/>
        <v>1241.404</v>
      </c>
    </row>
    <row r="11" spans="1:7" ht="12.75">
      <c r="A11" s="41">
        <v>6</v>
      </c>
      <c r="B11" s="47">
        <v>39417</v>
      </c>
      <c r="C11" s="48">
        <v>347</v>
      </c>
      <c r="D11" s="3" t="s">
        <v>10</v>
      </c>
      <c r="E11" s="4">
        <v>1396545</v>
      </c>
      <c r="F11" s="4">
        <v>34034</v>
      </c>
      <c r="G11" s="28">
        <f t="shared" si="0"/>
        <v>1430.579</v>
      </c>
    </row>
    <row r="12" spans="1:7" ht="12.75">
      <c r="A12" s="41">
        <v>7</v>
      </c>
      <c r="B12" s="49">
        <v>39448</v>
      </c>
      <c r="C12" s="48">
        <v>312.3</v>
      </c>
      <c r="D12" s="3" t="s">
        <v>10</v>
      </c>
      <c r="E12" s="4">
        <v>1147867.7</v>
      </c>
      <c r="F12" s="4">
        <v>199471.5</v>
      </c>
      <c r="G12" s="28">
        <f t="shared" si="0"/>
        <v>1347.3392</v>
      </c>
    </row>
    <row r="13" spans="1:7" ht="12.75">
      <c r="A13" s="41">
        <v>8</v>
      </c>
      <c r="B13" s="47">
        <v>39479</v>
      </c>
      <c r="C13" s="48">
        <v>313.4</v>
      </c>
      <c r="D13" s="3">
        <v>297686.6</v>
      </c>
      <c r="E13" s="4">
        <v>954383.08</v>
      </c>
      <c r="F13" s="4">
        <v>680184.96</v>
      </c>
      <c r="G13" s="28">
        <f t="shared" si="0"/>
        <v>1932.2546399999999</v>
      </c>
    </row>
    <row r="14" spans="1:7" ht="12.75">
      <c r="A14" s="41">
        <v>9</v>
      </c>
      <c r="B14" s="47">
        <v>39508</v>
      </c>
      <c r="C14" s="48">
        <v>367</v>
      </c>
      <c r="D14" s="3">
        <v>1384471.28</v>
      </c>
      <c r="E14" s="4">
        <v>1379231.18</v>
      </c>
      <c r="F14" s="4">
        <v>898141.71</v>
      </c>
      <c r="G14" s="28">
        <f t="shared" si="0"/>
        <v>3661.84417</v>
      </c>
    </row>
    <row r="15" spans="1:7" ht="12.75">
      <c r="A15" s="41">
        <v>10</v>
      </c>
      <c r="B15" s="47">
        <v>39539</v>
      </c>
      <c r="C15" s="48">
        <v>607.2</v>
      </c>
      <c r="D15" s="3">
        <v>1629765.03</v>
      </c>
      <c r="E15" s="4">
        <v>1654759.96</v>
      </c>
      <c r="F15" s="4">
        <v>1144276.87</v>
      </c>
      <c r="G15" s="28">
        <f t="shared" si="0"/>
        <v>4428.8018600000005</v>
      </c>
    </row>
    <row r="16" spans="1:7" ht="12.75">
      <c r="A16" s="41">
        <v>11</v>
      </c>
      <c r="B16" s="47">
        <v>39569</v>
      </c>
      <c r="C16" s="48">
        <v>812.1</v>
      </c>
      <c r="D16" s="3">
        <v>1883036.37</v>
      </c>
      <c r="E16" s="4">
        <v>1733030.7</v>
      </c>
      <c r="F16" s="4">
        <v>1448049.7</v>
      </c>
      <c r="G16" s="28">
        <f t="shared" si="0"/>
        <v>5064.1167700000005</v>
      </c>
    </row>
    <row r="17" spans="1:7" s="30" customFormat="1" ht="12.75">
      <c r="A17" s="41">
        <v>12</v>
      </c>
      <c r="B17" s="47">
        <v>39600</v>
      </c>
      <c r="C17" s="48">
        <v>629</v>
      </c>
      <c r="D17" s="3">
        <v>1837680.34</v>
      </c>
      <c r="E17" s="4">
        <v>1685831.32</v>
      </c>
      <c r="F17" s="4">
        <v>1413879</v>
      </c>
      <c r="G17" s="3">
        <f t="shared" si="0"/>
        <v>4937.39066</v>
      </c>
    </row>
    <row r="18" spans="1:7" s="30" customFormat="1" ht="12.75">
      <c r="A18" s="41"/>
      <c r="B18" s="47"/>
      <c r="C18" s="48"/>
      <c r="D18" s="3"/>
      <c r="E18" s="4"/>
      <c r="F18" s="4"/>
      <c r="G18" s="3"/>
    </row>
    <row r="19" spans="1:7" ht="15.75">
      <c r="A19" s="42"/>
      <c r="B19" s="43" t="s">
        <v>15</v>
      </c>
      <c r="C19" s="98">
        <f>AVERAGE(C6:C17)</f>
        <v>475.5583333333334</v>
      </c>
      <c r="D19" s="44">
        <f>SUM(D6:D17)</f>
        <v>13383104.620000001</v>
      </c>
      <c r="E19" s="44">
        <f>SUM(E6:E17)</f>
        <v>17035454.939999998</v>
      </c>
      <c r="F19" s="44">
        <f>SUM(F6:F17)</f>
        <v>11302219.739999998</v>
      </c>
      <c r="G19" s="138">
        <f>SUM(G6:G17)</f>
        <v>41720.779299999995</v>
      </c>
    </row>
    <row r="20" spans="3:7" ht="12.75">
      <c r="C20" s="2" t="s">
        <v>16</v>
      </c>
      <c r="D20" s="29"/>
      <c r="E20" s="29"/>
      <c r="F20" s="29"/>
      <c r="G20" s="29"/>
    </row>
    <row r="21" spans="4:7" ht="12.75">
      <c r="D21" s="29"/>
      <c r="E21" s="29"/>
      <c r="F21" s="29"/>
      <c r="G21" s="29"/>
    </row>
    <row r="22" spans="4:7" ht="12.75">
      <c r="D22" s="29"/>
      <c r="E22" s="29"/>
      <c r="F22" s="29"/>
      <c r="G22" s="29"/>
    </row>
    <row r="23" spans="1:7" s="56" customFormat="1" ht="15.75">
      <c r="A23" s="53" t="s">
        <v>22</v>
      </c>
      <c r="B23" s="57"/>
      <c r="C23" s="55"/>
      <c r="D23" s="58"/>
      <c r="E23" s="59"/>
      <c r="F23" s="59"/>
      <c r="G23" s="58"/>
    </row>
    <row r="24" spans="1:7" s="30" customFormat="1" ht="12.75">
      <c r="A24" s="38"/>
      <c r="B24" s="39" t="s">
        <v>2</v>
      </c>
      <c r="C24" s="45" t="s">
        <v>6</v>
      </c>
      <c r="D24" s="32" t="s">
        <v>0</v>
      </c>
      <c r="E24" s="32" t="s">
        <v>3</v>
      </c>
      <c r="F24" s="32" t="s">
        <v>1</v>
      </c>
      <c r="G24" s="32" t="s">
        <v>4</v>
      </c>
    </row>
    <row r="25" spans="1:7" s="30" customFormat="1" ht="12.75">
      <c r="A25" s="41"/>
      <c r="B25" s="40"/>
      <c r="C25" s="46" t="s">
        <v>7</v>
      </c>
      <c r="D25" s="18" t="s">
        <v>9</v>
      </c>
      <c r="E25" s="18" t="s">
        <v>9</v>
      </c>
      <c r="F25" s="18" t="s">
        <v>9</v>
      </c>
      <c r="G25" s="18" t="s">
        <v>11</v>
      </c>
    </row>
    <row r="26" spans="1:7" ht="12.75">
      <c r="A26" s="41"/>
      <c r="B26" s="50"/>
      <c r="C26" s="45"/>
      <c r="D26" s="3"/>
      <c r="E26" s="4"/>
      <c r="F26" s="4"/>
      <c r="G26" s="28"/>
    </row>
    <row r="27" spans="1:7" ht="12.75">
      <c r="A27" s="41">
        <v>1</v>
      </c>
      <c r="B27" s="47">
        <v>39630</v>
      </c>
      <c r="C27" s="48">
        <v>622.8</v>
      </c>
      <c r="D27" s="3">
        <v>1883755.98</v>
      </c>
      <c r="E27" s="4">
        <v>1717593.79</v>
      </c>
      <c r="F27" s="4">
        <v>1422067</v>
      </c>
      <c r="G27" s="28">
        <f t="shared" si="0"/>
        <v>5023.41677</v>
      </c>
    </row>
    <row r="28" spans="1:7" ht="12.75">
      <c r="A28" s="41">
        <v>2</v>
      </c>
      <c r="B28" s="47">
        <v>39661</v>
      </c>
      <c r="C28" s="48">
        <v>602.6</v>
      </c>
      <c r="D28" s="3">
        <v>1868000</v>
      </c>
      <c r="E28" s="4">
        <v>1715314.56</v>
      </c>
      <c r="F28" s="4">
        <v>1416000</v>
      </c>
      <c r="G28" s="28">
        <f t="shared" si="0"/>
        <v>4999.314560000001</v>
      </c>
    </row>
    <row r="29" spans="1:7" ht="12.75">
      <c r="A29" s="41">
        <v>3</v>
      </c>
      <c r="B29" s="47">
        <v>39692</v>
      </c>
      <c r="C29" s="48">
        <v>567.7</v>
      </c>
      <c r="D29" s="3">
        <v>111000</v>
      </c>
      <c r="E29" s="4">
        <v>1668547.28</v>
      </c>
      <c r="F29" s="4">
        <v>1390000</v>
      </c>
      <c r="G29" s="28">
        <f t="shared" si="0"/>
        <v>3169.5472800000002</v>
      </c>
    </row>
    <row r="30" spans="1:7" ht="12.75">
      <c r="A30" s="41">
        <v>4</v>
      </c>
      <c r="B30" s="47">
        <v>39722</v>
      </c>
      <c r="C30" s="48">
        <v>478</v>
      </c>
      <c r="D30" s="3" t="s">
        <v>10</v>
      </c>
      <c r="E30" s="4">
        <v>1673303.61</v>
      </c>
      <c r="F30" s="4">
        <v>1321000</v>
      </c>
      <c r="G30" s="28">
        <f t="shared" si="0"/>
        <v>2994.3036100000004</v>
      </c>
    </row>
    <row r="31" spans="1:7" ht="12.75">
      <c r="A31" s="41">
        <v>5</v>
      </c>
      <c r="B31" s="47">
        <v>39753</v>
      </c>
      <c r="C31" s="48">
        <v>356</v>
      </c>
      <c r="D31" s="3" t="s">
        <v>10</v>
      </c>
      <c r="E31" s="4">
        <v>1266855.91</v>
      </c>
      <c r="F31" s="4">
        <v>958000</v>
      </c>
      <c r="G31" s="28">
        <f t="shared" si="0"/>
        <v>2224.85591</v>
      </c>
    </row>
    <row r="32" spans="1:7" ht="12.75">
      <c r="A32" s="41">
        <v>6</v>
      </c>
      <c r="B32" s="47">
        <v>39783</v>
      </c>
      <c r="C32" s="48">
        <v>273</v>
      </c>
      <c r="D32" s="3" t="s">
        <v>10</v>
      </c>
      <c r="E32" s="4">
        <v>678720.09</v>
      </c>
      <c r="F32" s="4">
        <v>527000</v>
      </c>
      <c r="G32" s="28">
        <f t="shared" si="0"/>
        <v>1205.7200899999998</v>
      </c>
    </row>
    <row r="33" spans="1:7" ht="12.75">
      <c r="A33" s="41">
        <v>7</v>
      </c>
      <c r="B33" s="49">
        <v>39814</v>
      </c>
      <c r="C33" s="48">
        <v>247</v>
      </c>
      <c r="D33" s="3" t="s">
        <v>10</v>
      </c>
      <c r="E33" s="3">
        <v>612959.38</v>
      </c>
      <c r="F33" s="3">
        <v>399000</v>
      </c>
      <c r="G33" s="28">
        <f t="shared" si="0"/>
        <v>1011.95938</v>
      </c>
    </row>
    <row r="34" spans="1:7" ht="12.75">
      <c r="A34" s="41">
        <v>8</v>
      </c>
      <c r="B34" s="47">
        <v>39845</v>
      </c>
      <c r="C34" s="48">
        <v>333</v>
      </c>
      <c r="D34" s="3">
        <v>907000</v>
      </c>
      <c r="E34" s="3">
        <v>630725.91</v>
      </c>
      <c r="F34" s="3">
        <v>925000</v>
      </c>
      <c r="G34" s="28">
        <f t="shared" si="0"/>
        <v>2462.72591</v>
      </c>
    </row>
    <row r="35" spans="1:7" ht="12.75">
      <c r="A35" s="41">
        <v>9</v>
      </c>
      <c r="B35" s="47">
        <v>39873</v>
      </c>
      <c r="C35" s="48">
        <v>501</v>
      </c>
      <c r="D35" s="3">
        <v>1809000</v>
      </c>
      <c r="E35" s="4">
        <v>1536947.06</v>
      </c>
      <c r="F35" s="3">
        <v>1402000</v>
      </c>
      <c r="G35" s="28">
        <f t="shared" si="0"/>
        <v>4747.94706</v>
      </c>
    </row>
    <row r="36" spans="1:7" s="25" customFormat="1" ht="12.75">
      <c r="A36" s="41">
        <v>10</v>
      </c>
      <c r="B36" s="47">
        <v>39904</v>
      </c>
      <c r="C36" s="48">
        <v>549</v>
      </c>
      <c r="D36" s="3">
        <v>1832000</v>
      </c>
      <c r="E36" s="4">
        <v>1650240.05</v>
      </c>
      <c r="F36" s="3">
        <v>1388000</v>
      </c>
      <c r="G36" s="3">
        <f t="shared" si="0"/>
        <v>4870.240049999999</v>
      </c>
    </row>
    <row r="37" spans="1:7" s="30" customFormat="1" ht="12.75">
      <c r="A37" s="41">
        <v>11</v>
      </c>
      <c r="B37" s="47">
        <v>39934</v>
      </c>
      <c r="C37" s="48">
        <v>1052</v>
      </c>
      <c r="D37" s="3">
        <v>1838000</v>
      </c>
      <c r="E37" s="3">
        <v>1691000</v>
      </c>
      <c r="F37" s="3">
        <v>1406000</v>
      </c>
      <c r="G37" s="3">
        <f t="shared" si="0"/>
        <v>4935</v>
      </c>
    </row>
    <row r="38" spans="1:7" ht="12.75">
      <c r="A38" s="41">
        <v>12</v>
      </c>
      <c r="B38" s="47">
        <v>39965</v>
      </c>
      <c r="C38" s="48">
        <v>590</v>
      </c>
      <c r="D38" s="3">
        <v>1817000</v>
      </c>
      <c r="E38" s="3">
        <v>1666533</v>
      </c>
      <c r="F38" s="3">
        <v>1390000</v>
      </c>
      <c r="G38" s="3">
        <f t="shared" si="0"/>
        <v>4873.533</v>
      </c>
    </row>
    <row r="39" spans="1:7" ht="12.75">
      <c r="A39" s="41"/>
      <c r="B39" s="51"/>
      <c r="C39" s="46"/>
      <c r="D39" s="134"/>
      <c r="E39" s="135"/>
      <c r="F39" s="134"/>
      <c r="G39" s="135"/>
    </row>
    <row r="40" spans="1:7" s="56" customFormat="1" ht="15.75">
      <c r="A40" s="139"/>
      <c r="B40" s="140" t="s">
        <v>15</v>
      </c>
      <c r="C40" s="144">
        <f>AVERAGE(C27:C38)</f>
        <v>514.3416666666667</v>
      </c>
      <c r="D40" s="143">
        <f>SUM(D27:D38)</f>
        <v>12065755.98</v>
      </c>
      <c r="E40" s="143">
        <f>SUM(E27:E38)</f>
        <v>16508740.640000002</v>
      </c>
      <c r="F40" s="143">
        <f>SUM(F27:F38)</f>
        <v>13944067</v>
      </c>
      <c r="G40" s="138">
        <f>SUM(G27:G38)</f>
        <v>42518.56362000001</v>
      </c>
    </row>
    <row r="41" ht="12.75">
      <c r="C41" s="2" t="s">
        <v>16</v>
      </c>
    </row>
    <row r="44" spans="1:7" s="56" customFormat="1" ht="15.75">
      <c r="A44" s="53" t="s">
        <v>21</v>
      </c>
      <c r="B44" s="54"/>
      <c r="C44" s="55"/>
      <c r="D44" s="54"/>
      <c r="E44" s="54"/>
      <c r="F44" s="54"/>
      <c r="G44" s="54"/>
    </row>
    <row r="45" spans="1:7" s="30" customFormat="1" ht="12.75">
      <c r="A45" s="38"/>
      <c r="B45" s="39" t="s">
        <v>2</v>
      </c>
      <c r="C45" s="45" t="s">
        <v>6</v>
      </c>
      <c r="D45" s="32" t="s">
        <v>0</v>
      </c>
      <c r="E45" s="32" t="s">
        <v>3</v>
      </c>
      <c r="F45" s="32" t="s">
        <v>1</v>
      </c>
      <c r="G45" s="32" t="s">
        <v>4</v>
      </c>
    </row>
    <row r="46" spans="1:7" s="30" customFormat="1" ht="12.75">
      <c r="A46" s="41"/>
      <c r="B46" s="40"/>
      <c r="C46" s="46" t="s">
        <v>7</v>
      </c>
      <c r="D46" s="18" t="s">
        <v>9</v>
      </c>
      <c r="E46" s="18" t="s">
        <v>9</v>
      </c>
      <c r="F46" s="18" t="s">
        <v>9</v>
      </c>
      <c r="G46" s="18" t="s">
        <v>11</v>
      </c>
    </row>
    <row r="47" spans="1:7" ht="12.75">
      <c r="A47" s="41"/>
      <c r="B47" s="50"/>
      <c r="C47" s="45"/>
      <c r="D47" s="3"/>
      <c r="E47" s="4"/>
      <c r="F47" s="4"/>
      <c r="G47" s="28"/>
    </row>
    <row r="48" spans="1:7" s="30" customFormat="1" ht="12.75">
      <c r="A48" s="41">
        <v>1</v>
      </c>
      <c r="B48" s="47">
        <v>39995</v>
      </c>
      <c r="C48" s="48">
        <v>527</v>
      </c>
      <c r="D48" s="3">
        <v>1905000</v>
      </c>
      <c r="E48" s="4">
        <v>1678000</v>
      </c>
      <c r="F48" s="4">
        <v>1362000</v>
      </c>
      <c r="G48" s="3">
        <f aca="true" t="shared" si="1" ref="G48:G59">SUM(D48:F48)/1000</f>
        <v>4945</v>
      </c>
    </row>
    <row r="49" spans="1:7" ht="12.75">
      <c r="A49" s="41">
        <v>2</v>
      </c>
      <c r="B49" s="47">
        <v>40026</v>
      </c>
      <c r="C49" s="48">
        <v>496</v>
      </c>
      <c r="D49" s="3">
        <v>1858000</v>
      </c>
      <c r="E49" s="4">
        <v>1682000</v>
      </c>
      <c r="F49" s="4">
        <v>1292000</v>
      </c>
      <c r="G49" s="3">
        <f t="shared" si="1"/>
        <v>4832</v>
      </c>
    </row>
    <row r="50" spans="1:7" ht="12.75">
      <c r="A50" s="41">
        <v>3</v>
      </c>
      <c r="B50" s="47">
        <v>40057</v>
      </c>
      <c r="C50" s="48">
        <v>508</v>
      </c>
      <c r="D50" s="3">
        <v>1794000</v>
      </c>
      <c r="E50" s="4">
        <v>1593000</v>
      </c>
      <c r="F50" s="4">
        <v>1259000</v>
      </c>
      <c r="G50" s="28">
        <f t="shared" si="1"/>
        <v>4646</v>
      </c>
    </row>
    <row r="51" spans="1:7" ht="12.75">
      <c r="A51" s="41">
        <v>4</v>
      </c>
      <c r="B51" s="47">
        <v>40087</v>
      </c>
      <c r="C51" s="48">
        <v>414</v>
      </c>
      <c r="D51" s="3">
        <v>1224625</v>
      </c>
      <c r="E51" s="3">
        <v>996720</v>
      </c>
      <c r="F51" s="3">
        <v>487388</v>
      </c>
      <c r="G51" s="28">
        <f t="shared" si="1"/>
        <v>2708.733</v>
      </c>
    </row>
    <row r="52" spans="1:7" ht="12.75">
      <c r="A52" s="41">
        <v>5</v>
      </c>
      <c r="B52" s="47">
        <v>40118</v>
      </c>
      <c r="C52" s="48">
        <v>130</v>
      </c>
      <c r="D52" s="3">
        <v>0</v>
      </c>
      <c r="E52" s="4">
        <v>0</v>
      </c>
      <c r="F52" s="4">
        <v>0</v>
      </c>
      <c r="G52" s="28">
        <f t="shared" si="1"/>
        <v>0</v>
      </c>
    </row>
    <row r="53" spans="1:7" ht="12.75">
      <c r="A53" s="41">
        <v>6</v>
      </c>
      <c r="B53" s="47">
        <v>40148</v>
      </c>
      <c r="C53" s="48">
        <v>151</v>
      </c>
      <c r="D53" s="3">
        <v>0</v>
      </c>
      <c r="E53" s="4">
        <v>0</v>
      </c>
      <c r="F53" s="4">
        <v>0</v>
      </c>
      <c r="G53" s="28">
        <f t="shared" si="1"/>
        <v>0</v>
      </c>
    </row>
    <row r="54" spans="1:7" ht="12.75">
      <c r="A54" s="41">
        <v>7</v>
      </c>
      <c r="B54" s="49">
        <v>40179</v>
      </c>
      <c r="C54" s="48">
        <v>206</v>
      </c>
      <c r="D54" s="3">
        <v>86000</v>
      </c>
      <c r="E54" s="3">
        <v>201000</v>
      </c>
      <c r="F54" s="3">
        <v>365000</v>
      </c>
      <c r="G54" s="28">
        <f t="shared" si="1"/>
        <v>652</v>
      </c>
    </row>
    <row r="55" spans="1:7" ht="12.75">
      <c r="A55" s="41">
        <v>8</v>
      </c>
      <c r="B55" s="47">
        <v>40210</v>
      </c>
      <c r="C55" s="48">
        <v>241</v>
      </c>
      <c r="D55" s="3">
        <v>881000</v>
      </c>
      <c r="E55" s="3">
        <v>612000</v>
      </c>
      <c r="F55" s="3">
        <v>662000</v>
      </c>
      <c r="G55" s="28">
        <f t="shared" si="1"/>
        <v>2155</v>
      </c>
    </row>
    <row r="56" spans="1:7" s="66" customFormat="1" ht="12.75">
      <c r="A56" s="62">
        <v>9</v>
      </c>
      <c r="B56" s="63">
        <v>40238</v>
      </c>
      <c r="C56" s="64">
        <v>446</v>
      </c>
      <c r="D56" s="4">
        <v>1851000</v>
      </c>
      <c r="E56" s="4">
        <v>1653000</v>
      </c>
      <c r="F56" s="4">
        <v>1424000</v>
      </c>
      <c r="G56" s="65">
        <f t="shared" si="1"/>
        <v>4928</v>
      </c>
    </row>
    <row r="57" spans="1:7" s="75" customFormat="1" ht="12.75">
      <c r="A57" s="62">
        <v>10</v>
      </c>
      <c r="B57" s="63">
        <v>40269</v>
      </c>
      <c r="C57" s="64">
        <v>560</v>
      </c>
      <c r="D57" s="4">
        <v>1646000</v>
      </c>
      <c r="E57" s="4">
        <v>1546000</v>
      </c>
      <c r="F57" s="4">
        <v>1415000</v>
      </c>
      <c r="G57" s="4">
        <f t="shared" si="1"/>
        <v>4607</v>
      </c>
    </row>
    <row r="58" spans="1:7" s="74" customFormat="1" ht="12.75">
      <c r="A58" s="62">
        <v>11</v>
      </c>
      <c r="B58" s="63">
        <v>40299</v>
      </c>
      <c r="C58" s="64">
        <v>813</v>
      </c>
      <c r="D58" s="4">
        <v>1811000</v>
      </c>
      <c r="E58" s="4">
        <v>1614000</v>
      </c>
      <c r="F58" s="4">
        <v>1454000</v>
      </c>
      <c r="G58" s="4">
        <f t="shared" si="1"/>
        <v>4879</v>
      </c>
    </row>
    <row r="59" spans="1:7" s="66" customFormat="1" ht="12.75">
      <c r="A59" s="62">
        <v>12</v>
      </c>
      <c r="B59" s="63">
        <v>40330</v>
      </c>
      <c r="C59" s="64">
        <v>1205</v>
      </c>
      <c r="D59" s="4">
        <v>1481000</v>
      </c>
      <c r="E59" s="4">
        <v>1602000</v>
      </c>
      <c r="F59" s="4">
        <v>1359000</v>
      </c>
      <c r="G59" s="4">
        <f t="shared" si="1"/>
        <v>4442</v>
      </c>
    </row>
    <row r="60" spans="1:7" ht="12.75">
      <c r="A60" s="41"/>
      <c r="B60" s="51"/>
      <c r="C60" s="46"/>
      <c r="D60" s="134"/>
      <c r="E60" s="135"/>
      <c r="F60" s="134"/>
      <c r="G60" s="135"/>
    </row>
    <row r="61" spans="1:7" s="56" customFormat="1" ht="15.75">
      <c r="A61" s="139"/>
      <c r="B61" s="140" t="s">
        <v>15</v>
      </c>
      <c r="C61" s="144">
        <f>AVERAGE(C48:C59)</f>
        <v>474.75</v>
      </c>
      <c r="D61" s="143">
        <f>SUM(D48:D59)</f>
        <v>14537625</v>
      </c>
      <c r="E61" s="143">
        <f>SUM(E48:E59)</f>
        <v>13177720</v>
      </c>
      <c r="F61" s="143">
        <f>SUM(F48:F59)</f>
        <v>11079388</v>
      </c>
      <c r="G61" s="138">
        <f>SUM(G48:G59)</f>
        <v>38794.733</v>
      </c>
    </row>
    <row r="62" ht="12.75">
      <c r="C62" s="2" t="s">
        <v>16</v>
      </c>
    </row>
    <row r="65" spans="1:7" s="56" customFormat="1" ht="15.75">
      <c r="A65" s="53" t="s">
        <v>23</v>
      </c>
      <c r="B65" s="54"/>
      <c r="C65" s="55"/>
      <c r="D65" s="54"/>
      <c r="E65" s="54"/>
      <c r="F65" s="54"/>
      <c r="G65" s="54"/>
    </row>
    <row r="66" spans="1:7" s="30" customFormat="1" ht="12.75">
      <c r="A66" s="38"/>
      <c r="B66" s="39" t="s">
        <v>2</v>
      </c>
      <c r="C66" s="45" t="s">
        <v>6</v>
      </c>
      <c r="D66" s="32" t="s">
        <v>0</v>
      </c>
      <c r="E66" s="32" t="s">
        <v>3</v>
      </c>
      <c r="F66" s="32" t="s">
        <v>1</v>
      </c>
      <c r="G66" s="32" t="s">
        <v>4</v>
      </c>
    </row>
    <row r="67" spans="1:7" s="30" customFormat="1" ht="12.75">
      <c r="A67" s="41"/>
      <c r="B67" s="40"/>
      <c r="C67" s="46" t="s">
        <v>7</v>
      </c>
      <c r="D67" s="18" t="s">
        <v>9</v>
      </c>
      <c r="E67" s="18" t="s">
        <v>9</v>
      </c>
      <c r="F67" s="18" t="s">
        <v>9</v>
      </c>
      <c r="G67" s="18" t="s">
        <v>11</v>
      </c>
    </row>
    <row r="68" spans="1:7" ht="12.75">
      <c r="A68" s="41"/>
      <c r="B68" s="50"/>
      <c r="C68" s="45"/>
      <c r="D68" s="3"/>
      <c r="E68" s="4"/>
      <c r="F68" s="4"/>
      <c r="G68" s="28"/>
    </row>
    <row r="69" spans="1:7" s="74" customFormat="1" ht="12.75">
      <c r="A69" s="62">
        <v>1</v>
      </c>
      <c r="B69" s="63">
        <v>40360</v>
      </c>
      <c r="C69" s="64">
        <v>610</v>
      </c>
      <c r="D69" s="4">
        <v>1824000</v>
      </c>
      <c r="E69" s="4">
        <v>1665000</v>
      </c>
      <c r="F69" s="4">
        <v>1295000</v>
      </c>
      <c r="G69" s="4">
        <f aca="true" t="shared" si="2" ref="G69:G80">SUM(D69:F69)/1000</f>
        <v>4784</v>
      </c>
    </row>
    <row r="70" spans="1:7" s="66" customFormat="1" ht="12.75">
      <c r="A70" s="62">
        <v>2</v>
      </c>
      <c r="B70" s="63">
        <v>40391</v>
      </c>
      <c r="C70" s="64">
        <v>513</v>
      </c>
      <c r="D70" s="4">
        <v>1798000</v>
      </c>
      <c r="E70" s="4">
        <v>1729000</v>
      </c>
      <c r="F70" s="4">
        <v>1132000</v>
      </c>
      <c r="G70" s="4">
        <f t="shared" si="2"/>
        <v>4659</v>
      </c>
    </row>
    <row r="71" spans="1:7" ht="12.75">
      <c r="A71" s="62">
        <v>3</v>
      </c>
      <c r="B71" s="63">
        <v>40422</v>
      </c>
      <c r="C71" s="64">
        <v>497</v>
      </c>
      <c r="D71" s="4">
        <v>1778000</v>
      </c>
      <c r="E71" s="4">
        <v>1659000</v>
      </c>
      <c r="F71" s="4">
        <v>1058000</v>
      </c>
      <c r="G71" s="4">
        <f t="shared" si="2"/>
        <v>4495</v>
      </c>
    </row>
    <row r="72" spans="1:7" ht="12.75">
      <c r="A72" s="41">
        <v>4</v>
      </c>
      <c r="B72" s="63">
        <v>40452</v>
      </c>
      <c r="C72" s="64">
        <v>495</v>
      </c>
      <c r="D72" s="4">
        <v>1764000</v>
      </c>
      <c r="E72" s="4">
        <v>1631000</v>
      </c>
      <c r="F72" s="4">
        <v>1155000</v>
      </c>
      <c r="G72" s="4">
        <f t="shared" si="2"/>
        <v>4550</v>
      </c>
    </row>
    <row r="73" spans="1:7" s="66" customFormat="1" ht="12.75">
      <c r="A73" s="62">
        <v>5</v>
      </c>
      <c r="B73" s="63">
        <v>40483</v>
      </c>
      <c r="C73" s="64">
        <v>312</v>
      </c>
      <c r="D73" s="4">
        <v>713000</v>
      </c>
      <c r="E73" s="4">
        <v>839000</v>
      </c>
      <c r="F73" s="4">
        <v>586000</v>
      </c>
      <c r="G73" s="65">
        <f t="shared" si="2"/>
        <v>2138</v>
      </c>
    </row>
    <row r="74" spans="1:7" s="66" customFormat="1" ht="12.75">
      <c r="A74" s="62">
        <v>6</v>
      </c>
      <c r="B74" s="63">
        <v>40513</v>
      </c>
      <c r="C74" s="64">
        <v>525</v>
      </c>
      <c r="D74" s="4">
        <v>0</v>
      </c>
      <c r="E74" s="4">
        <v>1385000</v>
      </c>
      <c r="F74" s="4">
        <v>1044000</v>
      </c>
      <c r="G74" s="65">
        <f t="shared" si="2"/>
        <v>2429</v>
      </c>
    </row>
    <row r="75" spans="1:7" s="66" customFormat="1" ht="12.75">
      <c r="A75" s="62">
        <v>7</v>
      </c>
      <c r="B75" s="91">
        <v>40544</v>
      </c>
      <c r="C75" s="64">
        <v>356</v>
      </c>
      <c r="D75" s="4">
        <v>25498</v>
      </c>
      <c r="E75" s="4">
        <v>954358</v>
      </c>
      <c r="F75" s="4">
        <v>936563</v>
      </c>
      <c r="G75" s="65">
        <f t="shared" si="2"/>
        <v>1916.419</v>
      </c>
    </row>
    <row r="76" spans="1:7" ht="12.75">
      <c r="A76" s="62">
        <v>8</v>
      </c>
      <c r="B76" s="63">
        <v>40575</v>
      </c>
      <c r="C76" s="64">
        <v>321</v>
      </c>
      <c r="D76" s="4">
        <v>1303000</v>
      </c>
      <c r="E76" s="4">
        <v>948578</v>
      </c>
      <c r="F76" s="4">
        <v>626041</v>
      </c>
      <c r="G76" s="65">
        <f t="shared" si="2"/>
        <v>2877.619</v>
      </c>
    </row>
    <row r="77" spans="1:7" s="66" customFormat="1" ht="12.75">
      <c r="A77" s="62">
        <v>9</v>
      </c>
      <c r="B77" s="47">
        <v>40603</v>
      </c>
      <c r="C77" s="64">
        <v>453</v>
      </c>
      <c r="D77" s="4">
        <v>1634064.904</v>
      </c>
      <c r="E77" s="4">
        <v>1535699.339</v>
      </c>
      <c r="F77" s="4">
        <v>1135670.763</v>
      </c>
      <c r="G77" s="65">
        <f t="shared" si="2"/>
        <v>4305.435006</v>
      </c>
    </row>
    <row r="78" spans="1:7" s="75" customFormat="1" ht="12.75">
      <c r="A78" s="62">
        <v>10</v>
      </c>
      <c r="B78" s="47">
        <v>40634</v>
      </c>
      <c r="C78" s="64">
        <v>1608</v>
      </c>
      <c r="D78" s="4">
        <v>1670000</v>
      </c>
      <c r="E78" s="4">
        <v>1514000</v>
      </c>
      <c r="F78" s="4">
        <v>1351000</v>
      </c>
      <c r="G78" s="4">
        <f t="shared" si="2"/>
        <v>4535</v>
      </c>
    </row>
    <row r="79" spans="1:7" s="74" customFormat="1" ht="12.75">
      <c r="A79" s="62">
        <v>11</v>
      </c>
      <c r="B79" s="63">
        <v>40664</v>
      </c>
      <c r="C79" s="64">
        <v>2212</v>
      </c>
      <c r="D79" s="4">
        <v>1703940</v>
      </c>
      <c r="E79" s="4">
        <v>1588793</v>
      </c>
      <c r="F79" s="4">
        <v>1366588</v>
      </c>
      <c r="G79" s="4">
        <f t="shared" si="2"/>
        <v>4659.321</v>
      </c>
    </row>
    <row r="80" spans="1:7" s="66" customFormat="1" ht="12.75">
      <c r="A80" s="62">
        <v>12</v>
      </c>
      <c r="B80" s="63">
        <v>40695</v>
      </c>
      <c r="C80" s="64">
        <v>2422</v>
      </c>
      <c r="D80" s="4">
        <v>1682392.823</v>
      </c>
      <c r="E80" s="4">
        <v>1526496.061</v>
      </c>
      <c r="F80" s="4">
        <v>1306300.946</v>
      </c>
      <c r="G80" s="4">
        <f t="shared" si="2"/>
        <v>4515.18983</v>
      </c>
    </row>
    <row r="81" spans="1:7" ht="12.75">
      <c r="A81" s="41"/>
      <c r="B81" s="51"/>
      <c r="C81" s="46"/>
      <c r="D81" s="134"/>
      <c r="E81" s="135"/>
      <c r="F81" s="134"/>
      <c r="G81" s="135"/>
    </row>
    <row r="82" spans="1:7" s="56" customFormat="1" ht="15.75">
      <c r="A82" s="139"/>
      <c r="B82" s="140" t="s">
        <v>15</v>
      </c>
      <c r="C82" s="144">
        <f>AVERAGE(C69:C80)</f>
        <v>860.3333333333334</v>
      </c>
      <c r="D82" s="143">
        <f>SUM(D69:D80)</f>
        <v>15895895.727</v>
      </c>
      <c r="E82" s="143">
        <f>SUM(E69:E80)</f>
        <v>16975924.4</v>
      </c>
      <c r="F82" s="143">
        <f>SUM(F69:F80)</f>
        <v>12992163.709</v>
      </c>
      <c r="G82" s="138">
        <f>SUM(G69:G80)</f>
        <v>45863.983836</v>
      </c>
    </row>
    <row r="84" ht="12.75">
      <c r="E84" s="26"/>
    </row>
    <row r="85" spans="2:3" ht="12.75">
      <c r="B85" s="89"/>
      <c r="C85" s="92"/>
    </row>
    <row r="87" spans="1:7" s="56" customFormat="1" ht="15.75">
      <c r="A87" s="53" t="s">
        <v>25</v>
      </c>
      <c r="B87" s="54"/>
      <c r="C87" s="55"/>
      <c r="D87" s="54"/>
      <c r="E87" s="54"/>
      <c r="F87" s="54"/>
      <c r="G87" s="54"/>
    </row>
    <row r="88" spans="1:7" s="30" customFormat="1" ht="12.75">
      <c r="A88" s="38"/>
      <c r="B88" s="39" t="s">
        <v>2</v>
      </c>
      <c r="C88" s="45" t="s">
        <v>6</v>
      </c>
      <c r="D88" s="32" t="s">
        <v>0</v>
      </c>
      <c r="E88" s="32" t="s">
        <v>3</v>
      </c>
      <c r="F88" s="32" t="s">
        <v>1</v>
      </c>
      <c r="G88" s="32" t="s">
        <v>4</v>
      </c>
    </row>
    <row r="89" spans="1:7" s="30" customFormat="1" ht="12.75">
      <c r="A89" s="41"/>
      <c r="B89" s="40"/>
      <c r="C89" s="46" t="s">
        <v>7</v>
      </c>
      <c r="D89" s="18" t="s">
        <v>9</v>
      </c>
      <c r="E89" s="18" t="s">
        <v>9</v>
      </c>
      <c r="F89" s="18" t="s">
        <v>9</v>
      </c>
      <c r="G89" s="18" t="s">
        <v>11</v>
      </c>
    </row>
    <row r="90" spans="1:7" ht="12.75">
      <c r="A90" s="41"/>
      <c r="B90" s="50"/>
      <c r="C90" s="45"/>
      <c r="D90" s="3"/>
      <c r="E90" s="4"/>
      <c r="F90" s="4"/>
      <c r="G90" s="28"/>
    </row>
    <row r="91" spans="1:7" s="74" customFormat="1" ht="12.75">
      <c r="A91" s="62">
        <v>1</v>
      </c>
      <c r="B91" s="63">
        <v>40725</v>
      </c>
      <c r="C91" s="64">
        <v>1580</v>
      </c>
      <c r="D91" s="4">
        <v>1848630.725</v>
      </c>
      <c r="E91" s="4">
        <v>1661779.894</v>
      </c>
      <c r="F91" s="4">
        <v>1353952.016</v>
      </c>
      <c r="G91" s="4">
        <f aca="true" t="shared" si="3" ref="G91:G102">SUM(D91:F91)/1000</f>
        <v>4864.3626349999995</v>
      </c>
    </row>
    <row r="92" spans="1:7" s="66" customFormat="1" ht="12.75">
      <c r="A92" s="62">
        <v>2</v>
      </c>
      <c r="B92" s="63">
        <v>40756</v>
      </c>
      <c r="C92" s="64">
        <v>640</v>
      </c>
      <c r="D92" s="4">
        <v>1858869.259</v>
      </c>
      <c r="E92" s="4">
        <v>1689289.156</v>
      </c>
      <c r="F92" s="4">
        <v>1389419.244</v>
      </c>
      <c r="G92" s="4">
        <f t="shared" si="3"/>
        <v>4937.577659</v>
      </c>
    </row>
    <row r="93" spans="1:7" ht="12.75">
      <c r="A93" s="62">
        <v>3</v>
      </c>
      <c r="B93" s="63">
        <v>40787</v>
      </c>
      <c r="C93" s="64">
        <v>629</v>
      </c>
      <c r="D93" s="4">
        <v>1728143.304</v>
      </c>
      <c r="E93" s="4">
        <v>1624977.5769</v>
      </c>
      <c r="F93" s="4">
        <v>1333843.9646</v>
      </c>
      <c r="G93" s="4">
        <f t="shared" si="3"/>
        <v>4686.9648455</v>
      </c>
    </row>
    <row r="94" spans="1:7" ht="12.75">
      <c r="A94" s="41">
        <v>4</v>
      </c>
      <c r="B94" s="63">
        <v>40817</v>
      </c>
      <c r="C94" s="64">
        <v>511</v>
      </c>
      <c r="D94" s="4">
        <v>488764.045</v>
      </c>
      <c r="E94" s="4">
        <v>1685093.31</v>
      </c>
      <c r="F94" s="4">
        <v>1219423.727</v>
      </c>
      <c r="G94" s="4">
        <f t="shared" si="3"/>
        <v>3393.281082</v>
      </c>
    </row>
    <row r="95" spans="1:7" s="66" customFormat="1" ht="12.75">
      <c r="A95" s="62">
        <v>5</v>
      </c>
      <c r="B95" s="63">
        <v>40848</v>
      </c>
      <c r="C95" s="64">
        <v>488</v>
      </c>
      <c r="D95" s="4">
        <v>597240.601</v>
      </c>
      <c r="E95" s="4">
        <v>1576208.214</v>
      </c>
      <c r="F95" s="4">
        <v>1245944.792</v>
      </c>
      <c r="G95" s="65">
        <f t="shared" si="3"/>
        <v>3419.393607</v>
      </c>
    </row>
    <row r="96" spans="1:7" s="66" customFormat="1" ht="12.75">
      <c r="A96" s="62">
        <v>6</v>
      </c>
      <c r="B96" s="63">
        <v>40878</v>
      </c>
      <c r="C96" s="64">
        <v>457</v>
      </c>
      <c r="D96" s="4">
        <v>1825065.226</v>
      </c>
      <c r="E96" s="4">
        <v>1629884.762</v>
      </c>
      <c r="F96" s="4">
        <v>1280445.224</v>
      </c>
      <c r="G96" s="65">
        <f t="shared" si="3"/>
        <v>4735.395211999999</v>
      </c>
    </row>
    <row r="97" spans="1:7" s="66" customFormat="1" ht="12.75">
      <c r="A97" s="62">
        <v>7</v>
      </c>
      <c r="B97" s="91">
        <v>40909</v>
      </c>
      <c r="C97" s="64">
        <v>417</v>
      </c>
      <c r="D97" s="4">
        <v>1796125.41</v>
      </c>
      <c r="E97" s="4">
        <v>1541131.25</v>
      </c>
      <c r="F97" s="4">
        <v>999307.19</v>
      </c>
      <c r="G97" s="65">
        <f t="shared" si="3"/>
        <v>4336.56385</v>
      </c>
    </row>
    <row r="98" spans="1:7" ht="12.75">
      <c r="A98" s="62">
        <v>8</v>
      </c>
      <c r="B98" s="63">
        <v>40940</v>
      </c>
      <c r="C98" s="64">
        <v>387</v>
      </c>
      <c r="D98" s="4">
        <v>1694243.777</v>
      </c>
      <c r="E98" s="4">
        <v>1429133.296</v>
      </c>
      <c r="F98" s="4">
        <v>660494.015</v>
      </c>
      <c r="G98" s="65">
        <f t="shared" si="3"/>
        <v>3783.871088</v>
      </c>
    </row>
    <row r="99" spans="1:7" s="66" customFormat="1" ht="12.75">
      <c r="A99" s="62">
        <v>9</v>
      </c>
      <c r="B99" s="63">
        <v>40969</v>
      </c>
      <c r="C99" s="64">
        <v>516</v>
      </c>
      <c r="D99" s="4">
        <v>1802379.79</v>
      </c>
      <c r="E99" s="4">
        <v>1597548.08</v>
      </c>
      <c r="F99" s="4">
        <v>653639.15</v>
      </c>
      <c r="G99" s="65">
        <f t="shared" si="3"/>
        <v>4053.56702</v>
      </c>
    </row>
    <row r="100" spans="1:7" s="75" customFormat="1" ht="12.75">
      <c r="A100" s="62">
        <v>10</v>
      </c>
      <c r="B100" s="63">
        <v>41000</v>
      </c>
      <c r="C100" s="64">
        <v>673</v>
      </c>
      <c r="D100" s="4">
        <v>1768326.14</v>
      </c>
      <c r="E100" s="4">
        <v>1538934.37</v>
      </c>
      <c r="F100" s="4">
        <v>1149920.63</v>
      </c>
      <c r="G100" s="4">
        <f t="shared" si="3"/>
        <v>4457.18114</v>
      </c>
    </row>
    <row r="101" spans="1:7" s="74" customFormat="1" ht="12.75">
      <c r="A101" s="62">
        <v>11</v>
      </c>
      <c r="B101" s="63">
        <v>41030</v>
      </c>
      <c r="C101" s="64">
        <v>788</v>
      </c>
      <c r="D101" s="4">
        <v>1832040.949</v>
      </c>
      <c r="E101" s="4">
        <v>1467605.943</v>
      </c>
      <c r="F101" s="4">
        <v>1301984.139</v>
      </c>
      <c r="G101" s="4">
        <f t="shared" si="3"/>
        <v>4601.631031</v>
      </c>
    </row>
    <row r="102" spans="1:7" s="66" customFormat="1" ht="12.75">
      <c r="A102" s="62">
        <v>12</v>
      </c>
      <c r="B102" s="63">
        <v>41061</v>
      </c>
      <c r="C102" s="64">
        <v>682</v>
      </c>
      <c r="D102" s="4">
        <v>1791049.339</v>
      </c>
      <c r="E102" s="4">
        <v>1630738.209</v>
      </c>
      <c r="F102" s="4">
        <v>1291973.283</v>
      </c>
      <c r="G102" s="4">
        <f t="shared" si="3"/>
        <v>4713.7608310000005</v>
      </c>
    </row>
    <row r="103" spans="1:7" ht="12.75">
      <c r="A103" s="41"/>
      <c r="B103" s="51"/>
      <c r="C103" s="46"/>
      <c r="D103" s="134"/>
      <c r="E103" s="135"/>
      <c r="F103" s="134"/>
      <c r="G103" s="135"/>
    </row>
    <row r="104" spans="1:7" s="56" customFormat="1" ht="15.75">
      <c r="A104" s="139"/>
      <c r="B104" s="140" t="s">
        <v>15</v>
      </c>
      <c r="C104" s="141">
        <f>AVERAGE(C91:C102)</f>
        <v>647.3333333333334</v>
      </c>
      <c r="D104" s="143">
        <f>SUM(D91:D102)</f>
        <v>19030878.565000005</v>
      </c>
      <c r="E104" s="143">
        <f>SUM(E91:E102)</f>
        <v>19072324.0609</v>
      </c>
      <c r="F104" s="143">
        <f>SUM(F91:F102)</f>
        <v>13880347.374599999</v>
      </c>
      <c r="G104" s="138">
        <f>SUM(G91:G102)</f>
        <v>51983.5500005</v>
      </c>
    </row>
    <row r="106" ht="12.75">
      <c r="E106" s="26"/>
    </row>
    <row r="108" ht="12.75">
      <c r="D108" s="99"/>
    </row>
    <row r="109" spans="1:7" s="56" customFormat="1" ht="15.75">
      <c r="A109" s="53" t="s">
        <v>37</v>
      </c>
      <c r="B109" s="54"/>
      <c r="C109" s="55"/>
      <c r="D109" s="54"/>
      <c r="E109" s="54"/>
      <c r="F109" s="54"/>
      <c r="G109" s="54"/>
    </row>
    <row r="110" spans="1:7" s="30" customFormat="1" ht="12.75">
      <c r="A110" s="38"/>
      <c r="B110" s="39" t="s">
        <v>2</v>
      </c>
      <c r="C110" s="45" t="s">
        <v>6</v>
      </c>
      <c r="D110" s="38" t="s">
        <v>0</v>
      </c>
      <c r="E110" s="38" t="s">
        <v>3</v>
      </c>
      <c r="F110" s="38" t="s">
        <v>1</v>
      </c>
      <c r="G110" s="38" t="s">
        <v>4</v>
      </c>
    </row>
    <row r="111" spans="1:7" s="30" customFormat="1" ht="12.75">
      <c r="A111" s="41"/>
      <c r="B111" s="40"/>
      <c r="C111" s="46" t="s">
        <v>7</v>
      </c>
      <c r="D111" s="42" t="s">
        <v>9</v>
      </c>
      <c r="E111" s="42" t="s">
        <v>9</v>
      </c>
      <c r="F111" s="42" t="s">
        <v>9</v>
      </c>
      <c r="G111" s="42" t="s">
        <v>11</v>
      </c>
    </row>
    <row r="112" spans="1:7" ht="12.75">
      <c r="A112" s="41"/>
      <c r="B112" s="50"/>
      <c r="C112" s="45"/>
      <c r="D112" s="105"/>
      <c r="E112" s="106"/>
      <c r="F112" s="106"/>
      <c r="G112" s="107"/>
    </row>
    <row r="113" spans="1:7" s="74" customFormat="1" ht="12.75">
      <c r="A113" s="62">
        <v>1</v>
      </c>
      <c r="B113" s="63">
        <v>41091</v>
      </c>
      <c r="C113" s="64">
        <v>531</v>
      </c>
      <c r="D113" s="106">
        <v>1854084.731</v>
      </c>
      <c r="E113" s="106">
        <v>1671443.331</v>
      </c>
      <c r="F113" s="106">
        <v>1249086.806</v>
      </c>
      <c r="G113" s="106">
        <f aca="true" t="shared" si="4" ref="G113:G124">SUM(D113:F113)/1000</f>
        <v>4774.614868</v>
      </c>
    </row>
    <row r="114" spans="1:7" s="74" customFormat="1" ht="12.75">
      <c r="A114" s="62">
        <v>2</v>
      </c>
      <c r="B114" s="63">
        <v>41122</v>
      </c>
      <c r="C114" s="64">
        <v>502</v>
      </c>
      <c r="D114" s="106">
        <v>1860116.04</v>
      </c>
      <c r="E114" s="106">
        <v>1732458.34</v>
      </c>
      <c r="F114" s="106">
        <v>1135190.18</v>
      </c>
      <c r="G114" s="106">
        <f t="shared" si="4"/>
        <v>4727.76456</v>
      </c>
    </row>
    <row r="115" spans="1:7" s="30" customFormat="1" ht="12.75">
      <c r="A115" s="62">
        <v>3</v>
      </c>
      <c r="B115" s="63">
        <v>41153</v>
      </c>
      <c r="C115" s="64">
        <v>502</v>
      </c>
      <c r="D115" s="106">
        <v>1208098.91</v>
      </c>
      <c r="E115" s="106">
        <v>1664795.07</v>
      </c>
      <c r="F115" s="106">
        <v>1056751.8</v>
      </c>
      <c r="G115" s="106">
        <f t="shared" si="4"/>
        <v>3929.6457800000003</v>
      </c>
    </row>
    <row r="116" spans="1:7" s="30" customFormat="1" ht="12.75">
      <c r="A116" s="41">
        <v>4</v>
      </c>
      <c r="B116" s="63">
        <v>41183</v>
      </c>
      <c r="C116" s="64">
        <v>438</v>
      </c>
      <c r="D116" s="106">
        <v>0</v>
      </c>
      <c r="E116" s="106">
        <v>1704705.03</v>
      </c>
      <c r="F116" s="106">
        <v>1209628.16</v>
      </c>
      <c r="G116" s="106">
        <f t="shared" si="4"/>
        <v>2914.33319</v>
      </c>
    </row>
    <row r="117" spans="1:7" s="74" customFormat="1" ht="12.75">
      <c r="A117" s="62">
        <v>5</v>
      </c>
      <c r="B117" s="63">
        <v>41214</v>
      </c>
      <c r="C117" s="64">
        <v>460</v>
      </c>
      <c r="D117" s="106">
        <v>1531345.93</v>
      </c>
      <c r="E117" s="106">
        <v>1542666.65</v>
      </c>
      <c r="F117" s="106">
        <v>1308505.36</v>
      </c>
      <c r="G117" s="106">
        <f t="shared" si="4"/>
        <v>4382.517940000001</v>
      </c>
    </row>
    <row r="118" spans="1:7" s="74" customFormat="1" ht="12.75">
      <c r="A118" s="62">
        <v>6</v>
      </c>
      <c r="B118" s="63">
        <v>41244</v>
      </c>
      <c r="C118" s="64">
        <v>668</v>
      </c>
      <c r="D118" s="106">
        <v>1644729.01</v>
      </c>
      <c r="E118" s="106">
        <v>1441255.59</v>
      </c>
      <c r="F118" s="106">
        <v>1196027.38</v>
      </c>
      <c r="G118" s="106">
        <f t="shared" si="4"/>
        <v>4282.01198</v>
      </c>
    </row>
    <row r="119" spans="1:7" s="74" customFormat="1" ht="12.75">
      <c r="A119" s="62">
        <v>7</v>
      </c>
      <c r="B119" s="63">
        <v>41275</v>
      </c>
      <c r="C119" s="64">
        <v>454</v>
      </c>
      <c r="D119" s="106">
        <v>1803693.21</v>
      </c>
      <c r="E119" s="106">
        <v>1536218.04</v>
      </c>
      <c r="F119" s="106">
        <v>1176439.08</v>
      </c>
      <c r="G119" s="106">
        <f t="shared" si="4"/>
        <v>4516.35033</v>
      </c>
    </row>
    <row r="120" spans="1:7" s="30" customFormat="1" ht="12.75">
      <c r="A120" s="62">
        <v>8</v>
      </c>
      <c r="B120" s="63">
        <v>41306</v>
      </c>
      <c r="C120" s="64">
        <v>425</v>
      </c>
      <c r="D120" s="106">
        <v>1682026.669</v>
      </c>
      <c r="E120" s="106">
        <v>1408523.493</v>
      </c>
      <c r="F120" s="106">
        <v>985867.55</v>
      </c>
      <c r="G120" s="106">
        <f t="shared" si="4"/>
        <v>4076.4177120000004</v>
      </c>
    </row>
    <row r="121" spans="1:7" s="74" customFormat="1" ht="12.75">
      <c r="A121" s="62">
        <v>9</v>
      </c>
      <c r="B121" s="63">
        <v>41334</v>
      </c>
      <c r="C121" s="64">
        <v>493</v>
      </c>
      <c r="D121" s="106">
        <v>1846723.758</v>
      </c>
      <c r="E121" s="106">
        <v>1566654.879</v>
      </c>
      <c r="F121" s="106">
        <v>1445882.1502</v>
      </c>
      <c r="G121" s="106">
        <f t="shared" si="4"/>
        <v>4859.2607872</v>
      </c>
    </row>
    <row r="122" spans="1:7" s="74" customFormat="1" ht="12.75">
      <c r="A122" s="62">
        <v>10</v>
      </c>
      <c r="B122" s="63">
        <v>41365</v>
      </c>
      <c r="C122" s="64">
        <v>620</v>
      </c>
      <c r="D122" s="106">
        <v>1011919.477</v>
      </c>
      <c r="E122" s="106">
        <v>1610486.042</v>
      </c>
      <c r="F122" s="106">
        <v>1387891.816</v>
      </c>
      <c r="G122" s="106">
        <f t="shared" si="4"/>
        <v>4010.2973349999997</v>
      </c>
    </row>
    <row r="123" spans="1:7" s="74" customFormat="1" ht="12.75">
      <c r="A123" s="62">
        <v>11</v>
      </c>
      <c r="B123" s="63">
        <v>41395</v>
      </c>
      <c r="C123" s="64">
        <v>823</v>
      </c>
      <c r="D123" s="106">
        <v>1724101</v>
      </c>
      <c r="E123" s="106">
        <v>1650033.679</v>
      </c>
      <c r="F123" s="106">
        <v>1416075.564</v>
      </c>
      <c r="G123" s="106">
        <f t="shared" si="4"/>
        <v>4790.2102429999995</v>
      </c>
    </row>
    <row r="124" spans="1:7" s="66" customFormat="1" ht="12.75">
      <c r="A124" s="62">
        <v>12</v>
      </c>
      <c r="B124" s="108">
        <v>41426</v>
      </c>
      <c r="C124" s="109">
        <v>663</v>
      </c>
      <c r="D124" s="130">
        <v>1816080.876</v>
      </c>
      <c r="E124" s="130">
        <v>1628432.794</v>
      </c>
      <c r="F124" s="130">
        <v>1347740.526</v>
      </c>
      <c r="G124" s="130">
        <f t="shared" si="4"/>
        <v>4792.254196000001</v>
      </c>
    </row>
    <row r="125" spans="1:7" ht="15.75">
      <c r="A125" s="41"/>
      <c r="B125" s="51"/>
      <c r="C125" s="46"/>
      <c r="D125" s="131"/>
      <c r="E125" s="132"/>
      <c r="F125" s="131"/>
      <c r="G125" s="133"/>
    </row>
    <row r="126" spans="1:7" s="56" customFormat="1" ht="15.75">
      <c r="A126" s="139"/>
      <c r="B126" s="140" t="s">
        <v>15</v>
      </c>
      <c r="C126" s="141">
        <f>AVERAGE(C113:C124)</f>
        <v>548.25</v>
      </c>
      <c r="D126" s="142">
        <f>SUM(D113:D124)</f>
        <v>17982919.610999998</v>
      </c>
      <c r="E126" s="142">
        <f>SUM(E113:E124)</f>
        <v>19157672.938</v>
      </c>
      <c r="F126" s="142">
        <f>SUM(F113:F124)</f>
        <v>14915086.372200001</v>
      </c>
      <c r="G126" s="137">
        <f>SUM(G113:G124)</f>
        <v>52055.67892120001</v>
      </c>
    </row>
    <row r="131" spans="1:7" s="56" customFormat="1" ht="15.75">
      <c r="A131" s="53" t="s">
        <v>39</v>
      </c>
      <c r="B131" s="54"/>
      <c r="C131" s="55"/>
      <c r="D131" s="54"/>
      <c r="E131" s="54"/>
      <c r="F131" s="54"/>
      <c r="G131" s="54"/>
    </row>
    <row r="132" spans="1:7" s="30" customFormat="1" ht="12.75">
      <c r="A132" s="38"/>
      <c r="B132" s="39" t="s">
        <v>2</v>
      </c>
      <c r="C132" s="45" t="s">
        <v>6</v>
      </c>
      <c r="D132" s="38" t="s">
        <v>0</v>
      </c>
      <c r="E132" s="38" t="s">
        <v>3</v>
      </c>
      <c r="F132" s="38" t="s">
        <v>1</v>
      </c>
      <c r="G132" s="38" t="s">
        <v>4</v>
      </c>
    </row>
    <row r="133" spans="1:7" s="30" customFormat="1" ht="12.75">
      <c r="A133" s="41"/>
      <c r="B133" s="40"/>
      <c r="C133" s="46" t="s">
        <v>7</v>
      </c>
      <c r="D133" s="42" t="s">
        <v>9</v>
      </c>
      <c r="E133" s="42" t="s">
        <v>9</v>
      </c>
      <c r="F133" s="42" t="s">
        <v>9</v>
      </c>
      <c r="G133" s="42" t="s">
        <v>11</v>
      </c>
    </row>
    <row r="134" spans="1:7" ht="12.75">
      <c r="A134" s="41"/>
      <c r="B134" s="50"/>
      <c r="C134" s="45"/>
      <c r="D134" s="105"/>
      <c r="E134" s="106"/>
      <c r="F134" s="106"/>
      <c r="G134" s="107"/>
    </row>
    <row r="135" spans="1:7" s="74" customFormat="1" ht="12.75">
      <c r="A135" s="62">
        <v>1</v>
      </c>
      <c r="B135" s="63">
        <v>41456</v>
      </c>
      <c r="C135" s="64">
        <v>513</v>
      </c>
      <c r="D135" s="106">
        <v>1543616.37</v>
      </c>
      <c r="E135" s="106">
        <v>1610980.28</v>
      </c>
      <c r="F135" s="106">
        <v>960533.9</v>
      </c>
      <c r="G135" s="106">
        <f aca="true" t="shared" si="5" ref="G135:G146">SUM(D135:F135)/1000</f>
        <v>4115.13055</v>
      </c>
    </row>
    <row r="136" spans="1:7" s="74" customFormat="1" ht="12.75">
      <c r="A136" s="62">
        <v>2</v>
      </c>
      <c r="B136" s="63">
        <v>41487</v>
      </c>
      <c r="C136" s="64">
        <v>502</v>
      </c>
      <c r="D136" s="106">
        <v>1847510.12</v>
      </c>
      <c r="E136" s="106">
        <v>1687728.44</v>
      </c>
      <c r="F136" s="106">
        <v>942998.2</v>
      </c>
      <c r="G136" s="106">
        <f t="shared" si="5"/>
        <v>4478.23676</v>
      </c>
    </row>
    <row r="137" spans="1:7" s="30" customFormat="1" ht="12.75">
      <c r="A137" s="62">
        <v>3</v>
      </c>
      <c r="B137" s="63">
        <v>41518</v>
      </c>
      <c r="C137" s="64">
        <v>528</v>
      </c>
      <c r="D137" s="106">
        <v>1559141.548</v>
      </c>
      <c r="E137" s="106">
        <v>1661654.74</v>
      </c>
      <c r="F137" s="106">
        <v>1035259.477</v>
      </c>
      <c r="G137" s="106">
        <f t="shared" si="5"/>
        <v>4256.055765</v>
      </c>
    </row>
    <row r="138" spans="1:7" s="30" customFormat="1" ht="12.75">
      <c r="A138" s="41">
        <v>4</v>
      </c>
      <c r="B138" s="63">
        <v>41548</v>
      </c>
      <c r="C138" s="64">
        <v>398</v>
      </c>
      <c r="D138" s="106">
        <v>0</v>
      </c>
      <c r="E138" s="106">
        <v>1484245.89</v>
      </c>
      <c r="F138" s="106">
        <v>799799.66</v>
      </c>
      <c r="G138" s="106">
        <f t="shared" si="5"/>
        <v>2284.04555</v>
      </c>
    </row>
    <row r="139" spans="1:7" s="74" customFormat="1" ht="12.75">
      <c r="A139" s="62">
        <v>5</v>
      </c>
      <c r="B139" s="63">
        <v>41579</v>
      </c>
      <c r="C139" s="64">
        <v>384</v>
      </c>
      <c r="D139" s="106">
        <v>1227701.227</v>
      </c>
      <c r="E139" s="106">
        <v>1431756.667</v>
      </c>
      <c r="F139" s="106">
        <v>943001.917</v>
      </c>
      <c r="G139" s="106">
        <f t="shared" si="5"/>
        <v>3602.4598109999997</v>
      </c>
    </row>
    <row r="140" spans="1:7" s="74" customFormat="1" ht="12.75">
      <c r="A140" s="62">
        <v>6</v>
      </c>
      <c r="B140" s="63">
        <v>41609</v>
      </c>
      <c r="C140" s="64">
        <v>255</v>
      </c>
      <c r="D140" s="106">
        <v>772119.251</v>
      </c>
      <c r="E140" s="106">
        <v>480236.81</v>
      </c>
      <c r="F140" s="106">
        <v>217288.774</v>
      </c>
      <c r="G140" s="106">
        <f t="shared" si="5"/>
        <v>1469.644835</v>
      </c>
    </row>
    <row r="141" spans="1:7" s="74" customFormat="1" ht="12.75">
      <c r="A141" s="62">
        <v>7</v>
      </c>
      <c r="B141" s="63">
        <v>41640</v>
      </c>
      <c r="C141" s="64">
        <v>254</v>
      </c>
      <c r="D141" s="106">
        <v>1159142.15</v>
      </c>
      <c r="E141" s="106">
        <v>781153.09</v>
      </c>
      <c r="F141" s="106">
        <v>489454.78</v>
      </c>
      <c r="G141" s="106">
        <f t="shared" si="5"/>
        <v>2429.7500199999995</v>
      </c>
    </row>
    <row r="142" spans="1:7" s="30" customFormat="1" ht="12.75">
      <c r="A142" s="62">
        <v>8</v>
      </c>
      <c r="B142" s="63">
        <v>41671</v>
      </c>
      <c r="C142" s="64">
        <v>394</v>
      </c>
      <c r="D142" s="106">
        <v>1403137.7</v>
      </c>
      <c r="E142" s="106">
        <v>930992.97</v>
      </c>
      <c r="F142" s="106">
        <v>728693.21</v>
      </c>
      <c r="G142" s="106">
        <f t="shared" si="5"/>
        <v>3062.82388</v>
      </c>
    </row>
    <row r="143" spans="1:7" s="74" customFormat="1" ht="12.75">
      <c r="A143" s="62">
        <v>9</v>
      </c>
      <c r="B143" s="63">
        <v>41699</v>
      </c>
      <c r="C143" s="64">
        <v>437</v>
      </c>
      <c r="D143" s="106">
        <v>1863954.89</v>
      </c>
      <c r="E143" s="106">
        <v>1561966.79</v>
      </c>
      <c r="F143" s="106">
        <v>1036335.26</v>
      </c>
      <c r="G143" s="106">
        <f t="shared" si="5"/>
        <v>4462.256939999999</v>
      </c>
    </row>
    <row r="144" spans="1:7" s="74" customFormat="1" ht="12.75">
      <c r="A144" s="62">
        <v>10</v>
      </c>
      <c r="B144" s="63">
        <v>41730</v>
      </c>
      <c r="C144" s="64">
        <v>593</v>
      </c>
      <c r="D144" s="106">
        <v>1800995.25</v>
      </c>
      <c r="E144" s="106">
        <v>1562035.69</v>
      </c>
      <c r="F144" s="106">
        <v>1287463.97</v>
      </c>
      <c r="G144" s="106">
        <f t="shared" si="5"/>
        <v>4650.49491</v>
      </c>
    </row>
    <row r="145" spans="1:7" s="74" customFormat="1" ht="12.75">
      <c r="A145" s="62">
        <v>11</v>
      </c>
      <c r="B145" s="63">
        <v>41760</v>
      </c>
      <c r="C145" s="64">
        <v>772</v>
      </c>
      <c r="D145" s="106">
        <v>1373930.71</v>
      </c>
      <c r="E145" s="106">
        <v>1634389.93</v>
      </c>
      <c r="F145" s="106">
        <v>1437793.1</v>
      </c>
      <c r="G145" s="106">
        <f t="shared" si="5"/>
        <v>4446.11374</v>
      </c>
    </row>
    <row r="146" spans="1:7" s="74" customFormat="1" ht="12.75">
      <c r="A146" s="62">
        <v>12</v>
      </c>
      <c r="B146" s="63">
        <v>41791</v>
      </c>
      <c r="C146" s="109">
        <v>632</v>
      </c>
      <c r="D146" s="130">
        <v>1783792.93</v>
      </c>
      <c r="E146" s="130">
        <v>1649541.08</v>
      </c>
      <c r="F146" s="130">
        <v>1382980.09</v>
      </c>
      <c r="G146" s="130">
        <f t="shared" si="5"/>
        <v>4816.3141</v>
      </c>
    </row>
    <row r="147" spans="1:7" ht="12.75">
      <c r="A147" s="41"/>
      <c r="B147" s="51"/>
      <c r="C147" s="46"/>
      <c r="D147" s="131"/>
      <c r="E147" s="132"/>
      <c r="F147" s="131"/>
      <c r="G147" s="132"/>
    </row>
    <row r="148" spans="1:7" s="56" customFormat="1" ht="15.75">
      <c r="A148" s="139"/>
      <c r="B148" s="140" t="s">
        <v>15</v>
      </c>
      <c r="C148" s="141">
        <f>AVERAGE(C135:C146)</f>
        <v>471.8333333333333</v>
      </c>
      <c r="D148" s="142">
        <f>SUM(D135:D146)</f>
        <v>16335042.146000002</v>
      </c>
      <c r="E148" s="142">
        <f>SUM(E135:E146)</f>
        <v>16476682.377</v>
      </c>
      <c r="F148" s="142">
        <f>SUM(F135:F146)</f>
        <v>11261602.338</v>
      </c>
      <c r="G148" s="137">
        <f>SUM(G135:G146)</f>
        <v>44073.326860999994</v>
      </c>
    </row>
    <row r="153" spans="1:7" ht="15.75">
      <c r="A153" s="53" t="s">
        <v>41</v>
      </c>
      <c r="B153" s="54"/>
      <c r="C153" s="55"/>
      <c r="D153" s="54"/>
      <c r="E153" s="54"/>
      <c r="F153" s="54"/>
      <c r="G153" s="54"/>
    </row>
    <row r="154" spans="1:7" ht="12.75">
      <c r="A154" s="38"/>
      <c r="B154" s="39" t="s">
        <v>2</v>
      </c>
      <c r="C154" s="45" t="s">
        <v>6</v>
      </c>
      <c r="D154" s="38" t="s">
        <v>0</v>
      </c>
      <c r="E154" s="38" t="s">
        <v>3</v>
      </c>
      <c r="F154" s="38" t="s">
        <v>1</v>
      </c>
      <c r="G154" s="38" t="s">
        <v>4</v>
      </c>
    </row>
    <row r="155" spans="1:7" ht="12.75">
      <c r="A155" s="41"/>
      <c r="B155" s="40"/>
      <c r="C155" s="46" t="s">
        <v>7</v>
      </c>
      <c r="D155" s="42" t="s">
        <v>9</v>
      </c>
      <c r="E155" s="42" t="s">
        <v>9</v>
      </c>
      <c r="F155" s="42" t="s">
        <v>9</v>
      </c>
      <c r="G155" s="42" t="s">
        <v>11</v>
      </c>
    </row>
    <row r="156" spans="1:7" ht="12.75">
      <c r="A156" s="41"/>
      <c r="B156" s="50"/>
      <c r="C156" s="45"/>
      <c r="D156" s="105"/>
      <c r="E156" s="106"/>
      <c r="F156" s="106"/>
      <c r="G156" s="107"/>
    </row>
    <row r="157" spans="1:7" s="30" customFormat="1" ht="12.75">
      <c r="A157" s="62">
        <v>1</v>
      </c>
      <c r="B157" s="63">
        <v>41821</v>
      </c>
      <c r="C157" s="64">
        <v>480</v>
      </c>
      <c r="D157" s="106">
        <v>1767393.05</v>
      </c>
      <c r="E157" s="106">
        <v>1565004.51</v>
      </c>
      <c r="F157" s="106">
        <v>791790.77</v>
      </c>
      <c r="G157" s="106">
        <f aca="true" t="shared" si="6" ref="G157:G168">SUM(D157:F157)/1000</f>
        <v>4124.18833</v>
      </c>
    </row>
    <row r="158" spans="1:7" s="30" customFormat="1" ht="12.75">
      <c r="A158" s="62">
        <v>2</v>
      </c>
      <c r="B158" s="63">
        <v>41852</v>
      </c>
      <c r="C158" s="64">
        <v>204</v>
      </c>
      <c r="D158" s="106">
        <v>43285</v>
      </c>
      <c r="E158" s="106">
        <v>28215</v>
      </c>
      <c r="F158" s="106">
        <v>0</v>
      </c>
      <c r="G158" s="106">
        <f t="shared" si="6"/>
        <v>71.5</v>
      </c>
    </row>
    <row r="159" spans="1:7" s="30" customFormat="1" ht="12.75">
      <c r="A159" s="62">
        <v>3</v>
      </c>
      <c r="B159" s="63">
        <v>41883</v>
      </c>
      <c r="C159" s="64">
        <v>112</v>
      </c>
      <c r="D159" s="106">
        <v>0</v>
      </c>
      <c r="E159" s="106">
        <v>0</v>
      </c>
      <c r="F159" s="106">
        <v>0</v>
      </c>
      <c r="G159" s="106">
        <f t="shared" si="6"/>
        <v>0</v>
      </c>
    </row>
    <row r="160" spans="1:7" s="30" customFormat="1" ht="12.75">
      <c r="A160" s="41">
        <v>4</v>
      </c>
      <c r="B160" s="63">
        <v>41913</v>
      </c>
      <c r="C160" s="64">
        <v>73</v>
      </c>
      <c r="D160" s="106">
        <v>0</v>
      </c>
      <c r="E160" s="106">
        <v>0</v>
      </c>
      <c r="F160" s="106">
        <v>0</v>
      </c>
      <c r="G160" s="106">
        <f t="shared" si="6"/>
        <v>0</v>
      </c>
    </row>
    <row r="161" spans="1:7" s="30" customFormat="1" ht="12.75">
      <c r="A161" s="62">
        <v>5</v>
      </c>
      <c r="B161" s="63">
        <v>41944</v>
      </c>
      <c r="C161" s="64">
        <v>91</v>
      </c>
      <c r="D161" s="106">
        <v>0</v>
      </c>
      <c r="E161" s="106">
        <v>0</v>
      </c>
      <c r="F161" s="106">
        <v>0</v>
      </c>
      <c r="G161" s="106">
        <f t="shared" si="6"/>
        <v>0</v>
      </c>
    </row>
    <row r="162" spans="1:7" s="30" customFormat="1" ht="12.75">
      <c r="A162" s="62">
        <v>6</v>
      </c>
      <c r="B162" s="63">
        <v>41974</v>
      </c>
      <c r="C162" s="64">
        <v>328</v>
      </c>
      <c r="D162" s="106">
        <v>650723</v>
      </c>
      <c r="E162" s="106">
        <v>987628</v>
      </c>
      <c r="F162" s="106">
        <v>381595.5</v>
      </c>
      <c r="G162" s="106">
        <f t="shared" si="6"/>
        <v>2019.9465</v>
      </c>
    </row>
    <row r="163" spans="1:7" s="30" customFormat="1" ht="12.75">
      <c r="A163" s="62">
        <v>7</v>
      </c>
      <c r="B163" s="63">
        <v>42005</v>
      </c>
      <c r="C163" s="64">
        <v>258</v>
      </c>
      <c r="D163" s="106">
        <v>922099</v>
      </c>
      <c r="E163" s="106">
        <v>646453</v>
      </c>
      <c r="F163" s="106">
        <v>361314</v>
      </c>
      <c r="G163" s="106">
        <f t="shared" si="6"/>
        <v>1929.866</v>
      </c>
    </row>
    <row r="164" spans="1:7" s="30" customFormat="1" ht="12.75">
      <c r="A164" s="62">
        <v>8</v>
      </c>
      <c r="B164" s="63">
        <v>42036</v>
      </c>
      <c r="C164" s="64">
        <v>431</v>
      </c>
      <c r="D164" s="106">
        <v>1476411.08</v>
      </c>
      <c r="E164" s="106">
        <v>429889.81</v>
      </c>
      <c r="F164" s="106">
        <v>836386.42</v>
      </c>
      <c r="G164" s="106">
        <f t="shared" si="6"/>
        <v>2742.6873100000003</v>
      </c>
    </row>
    <row r="165" spans="1:7" s="30" customFormat="1" ht="12.75">
      <c r="A165" s="62">
        <v>9</v>
      </c>
      <c r="B165" s="63">
        <v>42064</v>
      </c>
      <c r="C165" s="64">
        <v>334</v>
      </c>
      <c r="D165" s="106">
        <v>1581472.11</v>
      </c>
      <c r="E165" s="106">
        <v>866873.94</v>
      </c>
      <c r="F165" s="106">
        <v>620649.49</v>
      </c>
      <c r="G165" s="106">
        <f t="shared" si="6"/>
        <v>3068.99554</v>
      </c>
    </row>
    <row r="166" spans="1:7" s="30" customFormat="1" ht="12.75">
      <c r="A166" s="62">
        <v>10</v>
      </c>
      <c r="B166" s="63">
        <v>42095</v>
      </c>
      <c r="C166" s="64">
        <v>433</v>
      </c>
      <c r="D166" s="106">
        <v>1418901.18</v>
      </c>
      <c r="E166" s="106">
        <v>1259287.82</v>
      </c>
      <c r="F166" s="106">
        <v>540226.68</v>
      </c>
      <c r="G166" s="106">
        <f t="shared" si="6"/>
        <v>3218.41568</v>
      </c>
    </row>
    <row r="167" spans="1:7" s="30" customFormat="1" ht="12.75">
      <c r="A167" s="62">
        <v>11</v>
      </c>
      <c r="B167" s="63">
        <v>42125</v>
      </c>
      <c r="C167" s="64">
        <v>304</v>
      </c>
      <c r="D167" s="106">
        <v>1195468</v>
      </c>
      <c r="E167" s="106">
        <v>669596</v>
      </c>
      <c r="F167" s="106">
        <v>250286</v>
      </c>
      <c r="G167" s="106">
        <f t="shared" si="6"/>
        <v>2115.35</v>
      </c>
    </row>
    <row r="168" spans="1:7" s="30" customFormat="1" ht="12.75">
      <c r="A168" s="62">
        <v>12</v>
      </c>
      <c r="B168" s="63">
        <v>42156</v>
      </c>
      <c r="C168" s="109">
        <v>139</v>
      </c>
      <c r="D168" s="130">
        <v>134173.04</v>
      </c>
      <c r="E168" s="130">
        <v>141875.03</v>
      </c>
      <c r="F168" s="130">
        <v>3368.98</v>
      </c>
      <c r="G168" s="130">
        <f t="shared" si="6"/>
        <v>279.41704999999996</v>
      </c>
    </row>
    <row r="169" spans="1:7" ht="12.75">
      <c r="A169" s="41"/>
      <c r="B169" s="51"/>
      <c r="C169" s="46"/>
      <c r="D169" s="131"/>
      <c r="E169" s="132"/>
      <c r="F169" s="131"/>
      <c r="G169" s="132"/>
    </row>
    <row r="170" spans="1:7" s="56" customFormat="1" ht="15.75">
      <c r="A170" s="139"/>
      <c r="B170" s="140" t="s">
        <v>15</v>
      </c>
      <c r="C170" s="141">
        <f>AVERAGE(C157:C168)</f>
        <v>265.5833333333333</v>
      </c>
      <c r="D170" s="142">
        <f>SUM(D157:D168)</f>
        <v>9189925.459999999</v>
      </c>
      <c r="E170" s="142">
        <f>SUM(E157:E168)</f>
        <v>6594823.11</v>
      </c>
      <c r="F170" s="142">
        <f>SUM(F157:F168)</f>
        <v>3785617.84</v>
      </c>
      <c r="G170" s="137">
        <f>SUM(G157:G168)</f>
        <v>19570.36641</v>
      </c>
    </row>
    <row r="175" spans="1:7" ht="15.75">
      <c r="A175" s="53" t="s">
        <v>43</v>
      </c>
      <c r="B175" s="54"/>
      <c r="C175" s="55"/>
      <c r="D175" s="54"/>
      <c r="E175" s="54"/>
      <c r="F175" s="54"/>
      <c r="G175" s="54"/>
    </row>
    <row r="176" spans="1:7" ht="12.75">
      <c r="A176" s="38"/>
      <c r="B176" s="39" t="s">
        <v>2</v>
      </c>
      <c r="C176" s="45" t="s">
        <v>6</v>
      </c>
      <c r="D176" s="125" t="s">
        <v>0</v>
      </c>
      <c r="E176" s="125" t="s">
        <v>3</v>
      </c>
      <c r="F176" s="125" t="s">
        <v>1</v>
      </c>
      <c r="G176" s="125" t="s">
        <v>4</v>
      </c>
    </row>
    <row r="177" spans="1:7" ht="12.75">
      <c r="A177" s="41"/>
      <c r="B177" s="40"/>
      <c r="C177" s="46" t="s">
        <v>7</v>
      </c>
      <c r="D177" s="42" t="s">
        <v>9</v>
      </c>
      <c r="E177" s="42" t="s">
        <v>9</v>
      </c>
      <c r="F177" s="42" t="s">
        <v>9</v>
      </c>
      <c r="G177" s="42" t="s">
        <v>11</v>
      </c>
    </row>
    <row r="178" spans="1:7" ht="12.75">
      <c r="A178" s="41"/>
      <c r="B178" s="50"/>
      <c r="C178" s="45"/>
      <c r="D178" s="128"/>
      <c r="E178" s="127"/>
      <c r="F178" s="127"/>
      <c r="G178" s="107"/>
    </row>
    <row r="179" spans="1:7" s="30" customFormat="1" ht="12.75">
      <c r="A179" s="62">
        <v>1</v>
      </c>
      <c r="B179" s="63">
        <v>42186</v>
      </c>
      <c r="C179" s="64">
        <v>96</v>
      </c>
      <c r="D179" s="106">
        <v>0</v>
      </c>
      <c r="E179" s="106">
        <v>0</v>
      </c>
      <c r="F179" s="106">
        <v>0</v>
      </c>
      <c r="G179" s="106">
        <f aca="true" t="shared" si="7" ref="G179:G190">SUM(D179:F179)/1000</f>
        <v>0</v>
      </c>
    </row>
    <row r="180" spans="1:7" s="30" customFormat="1" ht="12.75">
      <c r="A180" s="62">
        <v>2</v>
      </c>
      <c r="B180" s="63">
        <v>42217</v>
      </c>
      <c r="C180" s="64">
        <v>110</v>
      </c>
      <c r="D180" s="106">
        <v>0</v>
      </c>
      <c r="E180" s="106">
        <v>0</v>
      </c>
      <c r="F180" s="106">
        <v>0</v>
      </c>
      <c r="G180" s="106">
        <f t="shared" si="7"/>
        <v>0</v>
      </c>
    </row>
    <row r="181" spans="1:7" s="25" customFormat="1" ht="12.75">
      <c r="A181" s="113">
        <v>3</v>
      </c>
      <c r="B181" s="63">
        <v>42248</v>
      </c>
      <c r="C181" s="90">
        <v>95</v>
      </c>
      <c r="D181" s="129">
        <v>0</v>
      </c>
      <c r="E181" s="129">
        <v>0</v>
      </c>
      <c r="F181" s="129">
        <v>0</v>
      </c>
      <c r="G181" s="129">
        <f t="shared" si="7"/>
        <v>0</v>
      </c>
    </row>
    <row r="182" spans="1:7" s="30" customFormat="1" ht="12.75">
      <c r="A182" s="41">
        <v>4</v>
      </c>
      <c r="B182" s="63">
        <v>42278</v>
      </c>
      <c r="C182" s="70">
        <v>97</v>
      </c>
      <c r="D182" s="106">
        <v>0</v>
      </c>
      <c r="E182" s="106">
        <v>0</v>
      </c>
      <c r="F182" s="106">
        <v>0</v>
      </c>
      <c r="G182" s="106">
        <f t="shared" si="7"/>
        <v>0</v>
      </c>
    </row>
    <row r="183" spans="1:7" s="30" customFormat="1" ht="12.75">
      <c r="A183" s="62">
        <v>5</v>
      </c>
      <c r="B183" s="63">
        <v>42309</v>
      </c>
      <c r="C183" s="70">
        <v>105</v>
      </c>
      <c r="D183" s="106">
        <v>0</v>
      </c>
      <c r="E183" s="106">
        <v>0</v>
      </c>
      <c r="F183" s="106">
        <v>0</v>
      </c>
      <c r="G183" s="106">
        <f t="shared" si="7"/>
        <v>0</v>
      </c>
    </row>
    <row r="184" spans="1:7" s="30" customFormat="1" ht="12.75">
      <c r="A184" s="62">
        <v>6</v>
      </c>
      <c r="B184" s="63">
        <v>42339</v>
      </c>
      <c r="C184" s="70">
        <v>158</v>
      </c>
      <c r="D184" s="106">
        <v>0</v>
      </c>
      <c r="E184" s="106">
        <v>0</v>
      </c>
      <c r="F184" s="106">
        <v>0</v>
      </c>
      <c r="G184" s="106">
        <f t="shared" si="7"/>
        <v>0</v>
      </c>
    </row>
    <row r="185" spans="1:7" s="74" customFormat="1" ht="12.75">
      <c r="A185" s="62">
        <v>7</v>
      </c>
      <c r="B185" s="63">
        <v>42370</v>
      </c>
      <c r="C185" s="70">
        <v>219</v>
      </c>
      <c r="D185" s="106">
        <v>0</v>
      </c>
      <c r="E185" s="106">
        <v>304564.55</v>
      </c>
      <c r="F185" s="106">
        <v>116178.69</v>
      </c>
      <c r="G185" s="106">
        <f t="shared" si="7"/>
        <v>420.74324</v>
      </c>
    </row>
    <row r="186" spans="1:7" s="74" customFormat="1" ht="12.75">
      <c r="A186" s="62">
        <v>8</v>
      </c>
      <c r="B186" s="63">
        <v>42401</v>
      </c>
      <c r="C186" s="64">
        <v>450</v>
      </c>
      <c r="D186" s="106">
        <v>223564.36</v>
      </c>
      <c r="E186" s="106">
        <v>1420954.58</v>
      </c>
      <c r="F186" s="106">
        <v>847475.07</v>
      </c>
      <c r="G186" s="106">
        <f t="shared" si="7"/>
        <v>2491.99401</v>
      </c>
    </row>
    <row r="187" spans="1:7" s="74" customFormat="1" ht="12.75">
      <c r="A187" s="62">
        <v>9</v>
      </c>
      <c r="B187" s="63">
        <v>42430</v>
      </c>
      <c r="C187" s="64">
        <v>934</v>
      </c>
      <c r="D187" s="106">
        <v>0</v>
      </c>
      <c r="E187" s="106">
        <v>1644346.64</v>
      </c>
      <c r="F187" s="106">
        <v>1396705.69</v>
      </c>
      <c r="G187" s="106">
        <f t="shared" si="7"/>
        <v>3041.05233</v>
      </c>
    </row>
    <row r="188" spans="1:7" s="74" customFormat="1" ht="12.75">
      <c r="A188" s="62">
        <v>10</v>
      </c>
      <c r="B188" s="63">
        <v>42461</v>
      </c>
      <c r="C188" s="64">
        <v>899</v>
      </c>
      <c r="D188" s="106">
        <v>0</v>
      </c>
      <c r="E188" s="106">
        <v>1623300</v>
      </c>
      <c r="F188" s="106">
        <v>1391441</v>
      </c>
      <c r="G188" s="106">
        <f t="shared" si="7"/>
        <v>3014.741</v>
      </c>
    </row>
    <row r="189" spans="1:7" s="74" customFormat="1" ht="12.75">
      <c r="A189" s="62">
        <v>11</v>
      </c>
      <c r="B189" s="63">
        <v>42491</v>
      </c>
      <c r="C189" s="64">
        <v>952</v>
      </c>
      <c r="D189" s="106">
        <v>69788.46</v>
      </c>
      <c r="E189" s="106">
        <v>1662382.18</v>
      </c>
      <c r="F189" s="106">
        <v>1493679.75</v>
      </c>
      <c r="G189" s="106">
        <f t="shared" si="7"/>
        <v>3225.8503899999996</v>
      </c>
    </row>
    <row r="190" spans="1:7" s="30" customFormat="1" ht="12.75">
      <c r="A190" s="62">
        <v>12</v>
      </c>
      <c r="B190" s="63">
        <v>42522</v>
      </c>
      <c r="C190" s="109">
        <v>706</v>
      </c>
      <c r="D190" s="130">
        <v>1560984.428</v>
      </c>
      <c r="E190" s="130">
        <v>1650477.715</v>
      </c>
      <c r="F190" s="130">
        <v>1220312.677</v>
      </c>
      <c r="G190" s="130">
        <f t="shared" si="7"/>
        <v>4431.774820000001</v>
      </c>
    </row>
    <row r="191" spans="1:7" ht="12.75">
      <c r="A191" s="41"/>
      <c r="B191" s="51"/>
      <c r="C191" s="46"/>
      <c r="D191" s="131"/>
      <c r="E191" s="132"/>
      <c r="F191" s="131"/>
      <c r="G191" s="132"/>
    </row>
    <row r="192" spans="1:7" s="56" customFormat="1" ht="15.75">
      <c r="A192" s="139"/>
      <c r="B192" s="140" t="s">
        <v>15</v>
      </c>
      <c r="C192" s="141">
        <f>AVERAGE(C179:C190)</f>
        <v>401.75</v>
      </c>
      <c r="D192" s="142">
        <f>SUM(D179:D190)</f>
        <v>1854337.2480000001</v>
      </c>
      <c r="E192" s="142">
        <f>SUM(E179:E190)</f>
        <v>8306025.664999999</v>
      </c>
      <c r="F192" s="142">
        <f>SUM(F179:F190)</f>
        <v>6465792.877</v>
      </c>
      <c r="G192" s="137">
        <f>SUM(G179:G190)</f>
        <v>16626.15579</v>
      </c>
    </row>
    <row r="197" spans="1:7" ht="15.75">
      <c r="A197" s="53" t="s">
        <v>45</v>
      </c>
      <c r="B197" s="54"/>
      <c r="C197" s="55"/>
      <c r="D197" s="54"/>
      <c r="E197" s="54"/>
      <c r="F197" s="54"/>
      <c r="G197" s="54"/>
    </row>
    <row r="198" spans="1:7" ht="12.75">
      <c r="A198" s="38"/>
      <c r="B198" s="39" t="s">
        <v>2</v>
      </c>
      <c r="C198" s="45" t="s">
        <v>6</v>
      </c>
      <c r="D198" s="125" t="s">
        <v>0</v>
      </c>
      <c r="E198" s="125" t="s">
        <v>3</v>
      </c>
      <c r="F198" s="125" t="s">
        <v>1</v>
      </c>
      <c r="G198" s="125" t="s">
        <v>4</v>
      </c>
    </row>
    <row r="199" spans="1:7" ht="12.75">
      <c r="A199" s="41"/>
      <c r="B199" s="40"/>
      <c r="C199" s="46" t="s">
        <v>7</v>
      </c>
      <c r="D199" s="42" t="s">
        <v>9</v>
      </c>
      <c r="E199" s="42" t="s">
        <v>9</v>
      </c>
      <c r="F199" s="42" t="s">
        <v>9</v>
      </c>
      <c r="G199" s="42" t="s">
        <v>11</v>
      </c>
    </row>
    <row r="200" spans="1:7" ht="12.75">
      <c r="A200" s="41"/>
      <c r="B200" s="50"/>
      <c r="C200" s="45"/>
      <c r="D200" s="105"/>
      <c r="E200" s="106"/>
      <c r="F200" s="106"/>
      <c r="G200" s="107"/>
    </row>
    <row r="201" spans="1:7" s="30" customFormat="1" ht="12.75">
      <c r="A201" s="62">
        <v>1</v>
      </c>
      <c r="B201" s="63">
        <v>42552</v>
      </c>
      <c r="C201" s="64">
        <v>478</v>
      </c>
      <c r="D201" s="106">
        <v>1806372</v>
      </c>
      <c r="E201" s="106">
        <v>1665817</v>
      </c>
      <c r="F201" s="106">
        <v>846565</v>
      </c>
      <c r="G201" s="106">
        <f aca="true" t="shared" si="8" ref="G201:G212">SUM(D201:F201)/1000</f>
        <v>4318.754</v>
      </c>
    </row>
    <row r="202" spans="1:7" s="30" customFormat="1" ht="12.75">
      <c r="A202" s="62">
        <v>2</v>
      </c>
      <c r="B202" s="63">
        <v>42583</v>
      </c>
      <c r="C202" s="64">
        <v>472</v>
      </c>
      <c r="D202" s="106">
        <v>1715826.018</v>
      </c>
      <c r="E202" s="106">
        <v>1608895.872</v>
      </c>
      <c r="F202" s="106">
        <v>790102.767</v>
      </c>
      <c r="G202" s="106">
        <f t="shared" si="8"/>
        <v>4114.824656999999</v>
      </c>
    </row>
    <row r="203" spans="1:7" s="30" customFormat="1" ht="12.75">
      <c r="A203" s="62">
        <v>3</v>
      </c>
      <c r="B203" s="63">
        <v>42614</v>
      </c>
      <c r="C203" s="90">
        <v>238</v>
      </c>
      <c r="D203" s="106">
        <v>550161</v>
      </c>
      <c r="E203" s="106">
        <v>560224</v>
      </c>
      <c r="F203" s="106">
        <v>176988</v>
      </c>
      <c r="G203" s="106">
        <f t="shared" si="8"/>
        <v>1287.373</v>
      </c>
    </row>
    <row r="204" spans="1:7" s="30" customFormat="1" ht="12.75">
      <c r="A204" s="41">
        <v>4</v>
      </c>
      <c r="B204" s="63">
        <v>42644</v>
      </c>
      <c r="C204" s="70">
        <v>298</v>
      </c>
      <c r="D204" s="106">
        <v>0</v>
      </c>
      <c r="E204" s="106">
        <v>344678</v>
      </c>
      <c r="F204" s="106">
        <v>0</v>
      </c>
      <c r="G204" s="106">
        <f t="shared" si="8"/>
        <v>344.678</v>
      </c>
    </row>
    <row r="205" spans="1:7" s="30" customFormat="1" ht="12.75">
      <c r="A205" s="62">
        <v>5</v>
      </c>
      <c r="B205" s="63">
        <v>42675</v>
      </c>
      <c r="C205" s="70">
        <v>287</v>
      </c>
      <c r="D205" s="106">
        <v>0</v>
      </c>
      <c r="E205" s="106">
        <v>848733</v>
      </c>
      <c r="F205" s="106">
        <v>0</v>
      </c>
      <c r="G205" s="106">
        <f t="shared" si="8"/>
        <v>848.733</v>
      </c>
    </row>
    <row r="206" spans="1:7" s="30" customFormat="1" ht="12.75">
      <c r="A206" s="62">
        <v>6</v>
      </c>
      <c r="B206" s="63">
        <v>42705</v>
      </c>
      <c r="C206" s="70">
        <v>778</v>
      </c>
      <c r="D206" s="106">
        <v>0</v>
      </c>
      <c r="E206" s="106">
        <v>659438</v>
      </c>
      <c r="F206" s="106">
        <v>0</v>
      </c>
      <c r="G206" s="106">
        <f t="shared" si="8"/>
        <v>659.438</v>
      </c>
    </row>
    <row r="207" spans="1:7" s="74" customFormat="1" ht="12.75">
      <c r="A207" s="62">
        <v>7</v>
      </c>
      <c r="B207" s="63">
        <v>42736</v>
      </c>
      <c r="C207" s="70">
        <v>1203</v>
      </c>
      <c r="D207" s="106">
        <v>0</v>
      </c>
      <c r="E207" s="106">
        <v>379117</v>
      </c>
      <c r="F207" s="106">
        <v>0</v>
      </c>
      <c r="G207" s="106">
        <f t="shared" si="8"/>
        <v>379.117</v>
      </c>
    </row>
    <row r="208" spans="1:7" s="74" customFormat="1" ht="12.75">
      <c r="A208" s="62">
        <v>8</v>
      </c>
      <c r="B208" s="63">
        <v>42767</v>
      </c>
      <c r="C208" s="64">
        <v>2433</v>
      </c>
      <c r="D208" s="106">
        <v>0</v>
      </c>
      <c r="E208" s="106">
        <v>1361223</v>
      </c>
      <c r="F208" s="106">
        <v>0</v>
      </c>
      <c r="G208" s="106">
        <f t="shared" si="8"/>
        <v>1361.223</v>
      </c>
    </row>
    <row r="209" spans="1:7" s="74" customFormat="1" ht="12.75">
      <c r="A209" s="62">
        <v>9</v>
      </c>
      <c r="B209" s="63">
        <v>42795</v>
      </c>
      <c r="C209" s="64">
        <v>2748</v>
      </c>
      <c r="D209" s="106">
        <v>0</v>
      </c>
      <c r="E209" s="106">
        <v>1651737</v>
      </c>
      <c r="F209" s="106">
        <v>0</v>
      </c>
      <c r="G209" s="106">
        <f t="shared" si="8"/>
        <v>1651.737</v>
      </c>
    </row>
    <row r="210" spans="1:7" s="74" customFormat="1" ht="12.75">
      <c r="A210" s="62">
        <v>10</v>
      </c>
      <c r="B210" s="63">
        <v>42826</v>
      </c>
      <c r="C210" s="64">
        <v>4588</v>
      </c>
      <c r="D210" s="106">
        <v>0</v>
      </c>
      <c r="E210" s="106">
        <v>1534441</v>
      </c>
      <c r="F210" s="106">
        <v>0</v>
      </c>
      <c r="G210" s="106">
        <f t="shared" si="8"/>
        <v>1534.441</v>
      </c>
    </row>
    <row r="211" spans="1:7" s="74" customFormat="1" ht="12.75">
      <c r="A211" s="62">
        <v>11</v>
      </c>
      <c r="B211" s="63">
        <v>42856</v>
      </c>
      <c r="C211" s="64">
        <v>4851</v>
      </c>
      <c r="D211" s="106">
        <v>1508039</v>
      </c>
      <c r="E211" s="106">
        <v>1512733</v>
      </c>
      <c r="F211" s="106">
        <v>981315</v>
      </c>
      <c r="G211" s="106">
        <f t="shared" si="8"/>
        <v>4002.087</v>
      </c>
    </row>
    <row r="212" spans="1:7" s="30" customFormat="1" ht="12.75">
      <c r="A212" s="62">
        <v>12</v>
      </c>
      <c r="B212" s="108">
        <v>42887</v>
      </c>
      <c r="C212" s="109">
        <v>3065</v>
      </c>
      <c r="D212" s="130">
        <v>1785336</v>
      </c>
      <c r="E212" s="130">
        <v>1533789</v>
      </c>
      <c r="F212" s="130">
        <v>1338989</v>
      </c>
      <c r="G212" s="130">
        <f t="shared" si="8"/>
        <v>4658.114</v>
      </c>
    </row>
    <row r="213" spans="1:7" ht="12.75">
      <c r="A213" s="41"/>
      <c r="B213" s="51"/>
      <c r="C213" s="46"/>
      <c r="D213" s="131"/>
      <c r="E213" s="132"/>
      <c r="F213" s="131"/>
      <c r="G213" s="132"/>
    </row>
    <row r="214" spans="1:7" s="56" customFormat="1" ht="15.75">
      <c r="A214" s="139"/>
      <c r="B214" s="140" t="s">
        <v>15</v>
      </c>
      <c r="C214" s="141">
        <f>AVERAGE(C201:C212)</f>
        <v>1786.5833333333333</v>
      </c>
      <c r="D214" s="142">
        <f>SUM(D201:D212)</f>
        <v>7365734.018</v>
      </c>
      <c r="E214" s="142">
        <f>SUM(E201:E212)</f>
        <v>13660825.872</v>
      </c>
      <c r="F214" s="142">
        <f>SUM(F201:F212)</f>
        <v>4133959.767</v>
      </c>
      <c r="G214" s="137">
        <f>SUM(G201:G212)</f>
        <v>25160.519656999997</v>
      </c>
    </row>
    <row r="216" ht="12.75">
      <c r="G216" s="135"/>
    </row>
    <row r="219" spans="1:7" ht="15.75">
      <c r="A219" s="53" t="s">
        <v>47</v>
      </c>
      <c r="B219" s="54"/>
      <c r="C219" s="55"/>
      <c r="D219" s="54"/>
      <c r="E219" s="54"/>
      <c r="F219" s="54"/>
      <c r="G219" s="54"/>
    </row>
    <row r="220" spans="1:7" ht="12.75">
      <c r="A220" s="38"/>
      <c r="B220" s="39" t="s">
        <v>2</v>
      </c>
      <c r="C220" s="45" t="s">
        <v>6</v>
      </c>
      <c r="D220" s="125" t="s">
        <v>0</v>
      </c>
      <c r="E220" s="125" t="s">
        <v>3</v>
      </c>
      <c r="F220" s="125" t="s">
        <v>1</v>
      </c>
      <c r="G220" s="125" t="s">
        <v>4</v>
      </c>
    </row>
    <row r="221" spans="1:7" ht="12.75">
      <c r="A221" s="41"/>
      <c r="B221" s="40"/>
      <c r="C221" s="46" t="s">
        <v>7</v>
      </c>
      <c r="D221" s="42" t="s">
        <v>9</v>
      </c>
      <c r="E221" s="42" t="s">
        <v>9</v>
      </c>
      <c r="F221" s="42" t="s">
        <v>9</v>
      </c>
      <c r="G221" s="42" t="s">
        <v>11</v>
      </c>
    </row>
    <row r="222" spans="1:7" ht="12.75">
      <c r="A222" s="41"/>
      <c r="B222" s="50"/>
      <c r="C222" s="45"/>
      <c r="D222" s="105"/>
      <c r="E222" s="106"/>
      <c r="F222" s="106"/>
      <c r="G222" s="107"/>
    </row>
    <row r="223" spans="1:7" s="30" customFormat="1" ht="12.75">
      <c r="A223" s="62">
        <v>1</v>
      </c>
      <c r="B223" s="63">
        <v>42917</v>
      </c>
      <c r="C223" s="64">
        <v>954</v>
      </c>
      <c r="D223" s="106">
        <v>1852237</v>
      </c>
      <c r="E223" s="106">
        <v>1708572</v>
      </c>
      <c r="F223" s="106">
        <v>1458374</v>
      </c>
      <c r="G223" s="106">
        <f aca="true" t="shared" si="9" ref="G223:G234">SUM(D223:F223)/1000</f>
        <v>5019.183</v>
      </c>
    </row>
    <row r="224" spans="1:7" s="30" customFormat="1" ht="12.75">
      <c r="A224" s="62">
        <v>2</v>
      </c>
      <c r="B224" s="63">
        <v>42948</v>
      </c>
      <c r="C224" s="64">
        <v>653</v>
      </c>
      <c r="D224" s="106">
        <v>1864155</v>
      </c>
      <c r="E224" s="106">
        <v>1740734</v>
      </c>
      <c r="F224" s="106">
        <v>1391026</v>
      </c>
      <c r="G224" s="106">
        <f t="shared" si="9"/>
        <v>4995.915</v>
      </c>
    </row>
    <row r="225" spans="1:7" s="25" customFormat="1" ht="12.75">
      <c r="A225" s="62">
        <v>3</v>
      </c>
      <c r="B225" s="63">
        <v>42979</v>
      </c>
      <c r="C225" s="64">
        <v>619</v>
      </c>
      <c r="D225" s="106">
        <v>1749046</v>
      </c>
      <c r="E225" s="106">
        <v>1669144</v>
      </c>
      <c r="F225" s="4">
        <v>672703</v>
      </c>
      <c r="G225" s="106">
        <f t="shared" si="9"/>
        <v>4090.893</v>
      </c>
    </row>
    <row r="226" spans="1:7" s="30" customFormat="1" ht="12.75">
      <c r="A226" s="41">
        <v>4</v>
      </c>
      <c r="B226" s="63">
        <v>43009</v>
      </c>
      <c r="C226" s="70">
        <v>457</v>
      </c>
      <c r="D226" s="106">
        <v>1661358</v>
      </c>
      <c r="E226" s="106">
        <v>1643934</v>
      </c>
      <c r="F226" s="106">
        <v>1043960</v>
      </c>
      <c r="G226" s="106">
        <f t="shared" si="9"/>
        <v>4349.252</v>
      </c>
    </row>
    <row r="227" spans="1:7" s="30" customFormat="1" ht="12.75">
      <c r="A227" s="62">
        <v>5</v>
      </c>
      <c r="B227" s="63">
        <v>43040</v>
      </c>
      <c r="C227" s="70">
        <v>1016</v>
      </c>
      <c r="D227" s="106">
        <v>1582900</v>
      </c>
      <c r="E227" s="106">
        <v>1424623</v>
      </c>
      <c r="F227" s="106">
        <v>1345784</v>
      </c>
      <c r="G227" s="106">
        <f t="shared" si="9"/>
        <v>4353.307</v>
      </c>
    </row>
    <row r="228" spans="1:7" s="74" customFormat="1" ht="12.75">
      <c r="A228" s="62">
        <v>6</v>
      </c>
      <c r="B228" s="63">
        <v>43070</v>
      </c>
      <c r="C228" s="70">
        <v>794</v>
      </c>
      <c r="D228" s="106">
        <v>1461244</v>
      </c>
      <c r="E228" s="106">
        <v>1604692</v>
      </c>
      <c r="F228" s="106">
        <v>1205717</v>
      </c>
      <c r="G228" s="106">
        <f t="shared" si="9"/>
        <v>4271.653</v>
      </c>
    </row>
    <row r="229" spans="1:7" s="74" customFormat="1" ht="12.75">
      <c r="A229" s="62">
        <v>7</v>
      </c>
      <c r="B229" s="63">
        <v>43101</v>
      </c>
      <c r="C229" s="70">
        <v>494</v>
      </c>
      <c r="D229" s="106">
        <v>1556087</v>
      </c>
      <c r="E229" s="106">
        <v>1304542</v>
      </c>
      <c r="F229" s="106">
        <v>1115824</v>
      </c>
      <c r="G229" s="106">
        <f t="shared" si="9"/>
        <v>3976.453</v>
      </c>
    </row>
    <row r="230" spans="1:7" s="74" customFormat="1" ht="12.75">
      <c r="A230" s="62">
        <v>8</v>
      </c>
      <c r="B230" s="63">
        <v>43132</v>
      </c>
      <c r="C230" s="64">
        <v>405</v>
      </c>
      <c r="D230" s="106">
        <v>1416650</v>
      </c>
      <c r="E230" s="106">
        <v>1323162</v>
      </c>
      <c r="F230" s="106">
        <v>850628</v>
      </c>
      <c r="G230" s="106">
        <f t="shared" si="9"/>
        <v>3590.44</v>
      </c>
    </row>
    <row r="231" spans="1:7" s="75" customFormat="1" ht="12.75">
      <c r="A231" s="113">
        <v>9</v>
      </c>
      <c r="B231" s="63">
        <v>43160</v>
      </c>
      <c r="C231" s="64">
        <v>1047</v>
      </c>
      <c r="D231" s="106">
        <v>1597851</v>
      </c>
      <c r="E231" s="106">
        <v>1556205</v>
      </c>
      <c r="F231" s="106">
        <v>1224308</v>
      </c>
      <c r="G231" s="106">
        <f t="shared" si="9"/>
        <v>4378.364</v>
      </c>
    </row>
    <row r="232" spans="1:7" s="74" customFormat="1" ht="12.75">
      <c r="A232" s="62">
        <v>10</v>
      </c>
      <c r="B232" s="63">
        <v>43191</v>
      </c>
      <c r="C232" s="64">
        <v>2863</v>
      </c>
      <c r="D232" s="106">
        <v>1444248</v>
      </c>
      <c r="E232" s="106">
        <v>1427534</v>
      </c>
      <c r="F232" s="106">
        <v>1283380</v>
      </c>
      <c r="G232" s="106">
        <f t="shared" si="9"/>
        <v>4155.162</v>
      </c>
    </row>
    <row r="233" spans="1:7" s="74" customFormat="1" ht="12.75">
      <c r="A233" s="62">
        <v>11</v>
      </c>
      <c r="B233" s="63">
        <v>43221</v>
      </c>
      <c r="C233" s="64">
        <v>1119</v>
      </c>
      <c r="D233" s="106">
        <v>1657633</v>
      </c>
      <c r="E233" s="106">
        <v>1668822</v>
      </c>
      <c r="F233" s="106">
        <v>1482821</v>
      </c>
      <c r="G233" s="106">
        <f t="shared" si="9"/>
        <v>4809.276</v>
      </c>
    </row>
    <row r="234" spans="1:7" s="74" customFormat="1" ht="12.75">
      <c r="A234" s="62">
        <v>12</v>
      </c>
      <c r="B234" s="108">
        <v>43252</v>
      </c>
      <c r="C234" s="109">
        <v>593</v>
      </c>
      <c r="D234" s="130">
        <v>1538925</v>
      </c>
      <c r="E234" s="130">
        <v>1622077</v>
      </c>
      <c r="F234" s="130">
        <v>1116587</v>
      </c>
      <c r="G234" s="130">
        <f t="shared" si="9"/>
        <v>4277.589</v>
      </c>
    </row>
    <row r="235" spans="1:7" ht="12.75">
      <c r="A235" s="41"/>
      <c r="B235" s="51"/>
      <c r="C235" s="46"/>
      <c r="D235" s="131"/>
      <c r="E235" s="132"/>
      <c r="F235" s="131"/>
      <c r="G235" s="132"/>
    </row>
    <row r="236" spans="1:7" s="56" customFormat="1" ht="15.75">
      <c r="A236" s="139"/>
      <c r="B236" s="140" t="s">
        <v>15</v>
      </c>
      <c r="C236" s="141">
        <f>AVERAGE(C223:C234)</f>
        <v>917.8333333333334</v>
      </c>
      <c r="D236" s="142">
        <f>SUM(D223:D234)</f>
        <v>19382334</v>
      </c>
      <c r="E236" s="142">
        <f>SUM(E223:E234)</f>
        <v>18694041</v>
      </c>
      <c r="F236" s="142">
        <f>SUM(F223:F234)</f>
        <v>14191112</v>
      </c>
      <c r="G236" s="137">
        <f>SUM(G223:G234)</f>
        <v>52267.487</v>
      </c>
    </row>
    <row r="239" ht="12.75">
      <c r="F239" s="134"/>
    </row>
    <row r="241" spans="1:7" ht="15.75">
      <c r="A241" s="53" t="s">
        <v>49</v>
      </c>
      <c r="B241" s="54"/>
      <c r="C241" s="55"/>
      <c r="D241" s="54"/>
      <c r="E241" s="54"/>
      <c r="F241" s="54"/>
      <c r="G241" s="54"/>
    </row>
    <row r="242" spans="1:7" ht="12.75">
      <c r="A242" s="38"/>
      <c r="B242" s="39" t="s">
        <v>2</v>
      </c>
      <c r="C242" s="45" t="s">
        <v>6</v>
      </c>
      <c r="D242" s="125" t="s">
        <v>0</v>
      </c>
      <c r="E242" s="125" t="s">
        <v>3</v>
      </c>
      <c r="F242" s="125" t="s">
        <v>1</v>
      </c>
      <c r="G242" s="125" t="s">
        <v>4</v>
      </c>
    </row>
    <row r="243" spans="1:7" ht="12.75">
      <c r="A243" s="41"/>
      <c r="B243" s="40"/>
      <c r="C243" s="46" t="s">
        <v>7</v>
      </c>
      <c r="D243" s="42" t="s">
        <v>9</v>
      </c>
      <c r="E243" s="42" t="s">
        <v>9</v>
      </c>
      <c r="F243" s="42" t="s">
        <v>9</v>
      </c>
      <c r="G243" s="42" t="s">
        <v>11</v>
      </c>
    </row>
    <row r="244" spans="1:7" ht="12.75">
      <c r="A244" s="41"/>
      <c r="B244" s="50"/>
      <c r="C244" s="45"/>
      <c r="D244" s="105"/>
      <c r="E244" s="106"/>
      <c r="F244" s="106"/>
      <c r="G244" s="107"/>
    </row>
    <row r="245" spans="1:7" s="74" customFormat="1" ht="12.75">
      <c r="A245" s="62">
        <v>1</v>
      </c>
      <c r="B245" s="63">
        <v>43282</v>
      </c>
      <c r="C245" s="64">
        <v>603</v>
      </c>
      <c r="D245" s="106">
        <v>1648954</v>
      </c>
      <c r="E245" s="106">
        <v>1709632</v>
      </c>
      <c r="F245" s="106">
        <v>1104764</v>
      </c>
      <c r="G245" s="106">
        <f aca="true" t="shared" si="10" ref="G245:G256">SUM(D245:F245)/1000</f>
        <v>4463.35</v>
      </c>
    </row>
    <row r="246" spans="1:7" s="74" customFormat="1" ht="12.75">
      <c r="A246" s="62">
        <v>2</v>
      </c>
      <c r="B246" s="63">
        <v>43313</v>
      </c>
      <c r="C246" s="64">
        <v>573</v>
      </c>
      <c r="D246" s="106">
        <v>1646048</v>
      </c>
      <c r="E246" s="106">
        <v>1732099</v>
      </c>
      <c r="F246" s="106">
        <v>1134440</v>
      </c>
      <c r="G246" s="106">
        <f t="shared" si="10"/>
        <v>4512.587</v>
      </c>
    </row>
    <row r="247" spans="1:7" s="74" customFormat="1" ht="12.75">
      <c r="A247" s="62">
        <v>3</v>
      </c>
      <c r="B247" s="63">
        <v>43344</v>
      </c>
      <c r="C247" s="64">
        <v>506</v>
      </c>
      <c r="D247" s="106">
        <v>1613556</v>
      </c>
      <c r="E247" s="106">
        <v>1667607</v>
      </c>
      <c r="F247" s="4">
        <v>818935</v>
      </c>
      <c r="G247" s="106">
        <f>SUM(D247:F247)/1000</f>
        <v>4100.098</v>
      </c>
    </row>
    <row r="248" spans="1:7" s="74" customFormat="1" ht="12.75">
      <c r="A248" s="62">
        <v>4</v>
      </c>
      <c r="B248" s="63">
        <v>43374</v>
      </c>
      <c r="C248" s="70">
        <v>383</v>
      </c>
      <c r="D248" s="106">
        <v>592208</v>
      </c>
      <c r="E248" s="106">
        <v>1436977</v>
      </c>
      <c r="F248" s="106">
        <v>752168</v>
      </c>
      <c r="G248" s="106">
        <f t="shared" si="10"/>
        <v>2781.353</v>
      </c>
    </row>
    <row r="249" spans="1:7" s="74" customFormat="1" ht="12.75">
      <c r="A249" s="62">
        <v>5</v>
      </c>
      <c r="B249" s="63">
        <v>43405</v>
      </c>
      <c r="C249" s="70">
        <v>350</v>
      </c>
      <c r="D249" s="106">
        <v>0</v>
      </c>
      <c r="E249" s="106">
        <v>505767</v>
      </c>
      <c r="F249" s="106">
        <v>719146</v>
      </c>
      <c r="G249" s="106">
        <f t="shared" si="10"/>
        <v>1224.913</v>
      </c>
    </row>
    <row r="250" spans="1:7" s="74" customFormat="1" ht="12.75">
      <c r="A250" s="62">
        <v>6</v>
      </c>
      <c r="B250" s="63">
        <v>43435</v>
      </c>
      <c r="C250" s="70">
        <v>346</v>
      </c>
      <c r="D250" s="106">
        <v>0</v>
      </c>
      <c r="E250" s="106">
        <v>1120815</v>
      </c>
      <c r="F250" s="106">
        <v>546929</v>
      </c>
      <c r="G250" s="106">
        <f t="shared" si="10"/>
        <v>1667.744</v>
      </c>
    </row>
    <row r="251" spans="1:7" s="30" customFormat="1" ht="12.75">
      <c r="A251" s="62">
        <v>7</v>
      </c>
      <c r="B251" s="63">
        <v>43466</v>
      </c>
      <c r="C251" s="70">
        <v>362</v>
      </c>
      <c r="D251" s="106">
        <v>0</v>
      </c>
      <c r="E251" s="106">
        <v>1327708</v>
      </c>
      <c r="F251" s="106">
        <v>810732</v>
      </c>
      <c r="G251" s="106">
        <f t="shared" si="10"/>
        <v>2138.44</v>
      </c>
    </row>
    <row r="252" spans="1:7" s="74" customFormat="1" ht="12.75">
      <c r="A252" s="62">
        <v>8</v>
      </c>
      <c r="B252" s="63">
        <v>43497</v>
      </c>
      <c r="C252" s="64">
        <v>650</v>
      </c>
      <c r="D252" s="106">
        <v>0</v>
      </c>
      <c r="E252" s="106">
        <v>1172323</v>
      </c>
      <c r="F252" s="106">
        <v>810334</v>
      </c>
      <c r="G252" s="106">
        <f>SUM(D252:F252)/1000</f>
        <v>1982.657</v>
      </c>
    </row>
    <row r="253" spans="1:7" s="74" customFormat="1" ht="12.75">
      <c r="A253" s="62">
        <v>9</v>
      </c>
      <c r="B253" s="63">
        <v>43525</v>
      </c>
      <c r="C253" s="64">
        <v>1870</v>
      </c>
      <c r="D253" s="106">
        <v>0</v>
      </c>
      <c r="E253" s="106">
        <v>1467985</v>
      </c>
      <c r="F253" s="106">
        <v>1385231</v>
      </c>
      <c r="G253" s="106">
        <f t="shared" si="10"/>
        <v>2853.216</v>
      </c>
    </row>
    <row r="254" spans="1:7" s="74" customFormat="1" ht="12.75">
      <c r="A254" s="62">
        <v>10</v>
      </c>
      <c r="B254" s="63">
        <v>43556</v>
      </c>
      <c r="C254" s="64">
        <v>3635</v>
      </c>
      <c r="D254" s="106">
        <v>0</v>
      </c>
      <c r="E254" s="106">
        <v>1532240</v>
      </c>
      <c r="F254" s="106">
        <v>1343598</v>
      </c>
      <c r="G254" s="106">
        <f t="shared" si="10"/>
        <v>2875.838</v>
      </c>
    </row>
    <row r="255" spans="1:7" s="74" customFormat="1" ht="12.75">
      <c r="A255" s="62">
        <v>11</v>
      </c>
      <c r="B255" s="63">
        <v>43586</v>
      </c>
      <c r="C255" s="64">
        <v>3112</v>
      </c>
      <c r="D255" s="106">
        <v>0</v>
      </c>
      <c r="E255" s="106">
        <v>1602994</v>
      </c>
      <c r="F255" s="106">
        <v>1423770</v>
      </c>
      <c r="G255" s="106">
        <f t="shared" si="10"/>
        <v>3026.764</v>
      </c>
    </row>
    <row r="256" spans="1:7" s="74" customFormat="1" ht="12.75">
      <c r="A256" s="62">
        <v>12</v>
      </c>
      <c r="B256" s="108">
        <v>43617</v>
      </c>
      <c r="C256" s="109">
        <v>2284</v>
      </c>
      <c r="D256" s="130">
        <v>1492061</v>
      </c>
      <c r="E256" s="130">
        <v>1621034</v>
      </c>
      <c r="F256" s="130">
        <v>1440914</v>
      </c>
      <c r="G256" s="130">
        <f t="shared" si="10"/>
        <v>4554.009</v>
      </c>
    </row>
    <row r="257" spans="1:7" ht="12.75">
      <c r="A257" s="41"/>
      <c r="B257" s="51"/>
      <c r="C257" s="46"/>
      <c r="D257" s="131"/>
      <c r="E257" s="132"/>
      <c r="F257" s="131"/>
      <c r="G257" s="132"/>
    </row>
    <row r="258" spans="1:7" ht="15.75">
      <c r="A258" s="139"/>
      <c r="B258" s="140" t="s">
        <v>15</v>
      </c>
      <c r="C258" s="141">
        <f>AVERAGE(C245:C256)</f>
        <v>1222.8333333333333</v>
      </c>
      <c r="D258" s="142">
        <f>SUM(D245:D256)</f>
        <v>6992827</v>
      </c>
      <c r="E258" s="142">
        <f>SUM(E245:E256)</f>
        <v>16897181</v>
      </c>
      <c r="F258" s="142">
        <f>SUM(F245:F256)</f>
        <v>12290961</v>
      </c>
      <c r="G258" s="137">
        <f>SUM(G245:G256)</f>
        <v>36180.969</v>
      </c>
    </row>
    <row r="260" ht="12.75">
      <c r="F260" s="134"/>
    </row>
    <row r="263" spans="1:7" ht="15.75">
      <c r="A263" s="53" t="s">
        <v>52</v>
      </c>
      <c r="B263" s="54"/>
      <c r="C263" s="55"/>
      <c r="D263" s="54"/>
      <c r="E263" s="54"/>
      <c r="F263" s="54"/>
      <c r="G263" s="54"/>
    </row>
    <row r="264" spans="1:7" ht="12.75">
      <c r="A264" s="38"/>
      <c r="B264" s="39" t="s">
        <v>2</v>
      </c>
      <c r="C264" s="45" t="s">
        <v>6</v>
      </c>
      <c r="D264" s="125" t="s">
        <v>0</v>
      </c>
      <c r="E264" s="125" t="s">
        <v>3</v>
      </c>
      <c r="F264" s="125" t="s">
        <v>1</v>
      </c>
      <c r="G264" s="125" t="s">
        <v>4</v>
      </c>
    </row>
    <row r="265" spans="1:7" ht="12.75">
      <c r="A265" s="41"/>
      <c r="B265" s="40"/>
      <c r="C265" s="46" t="s">
        <v>7</v>
      </c>
      <c r="D265" s="42" t="s">
        <v>9</v>
      </c>
      <c r="E265" s="42" t="s">
        <v>9</v>
      </c>
      <c r="F265" s="42" t="s">
        <v>9</v>
      </c>
      <c r="G265" s="42" t="s">
        <v>11</v>
      </c>
    </row>
    <row r="266" spans="1:7" ht="12.75">
      <c r="A266" s="41"/>
      <c r="B266" s="50"/>
      <c r="C266" s="45"/>
      <c r="D266" s="105"/>
      <c r="E266" s="106"/>
      <c r="F266" s="106"/>
      <c r="G266" s="107"/>
    </row>
    <row r="267" spans="1:7" s="74" customFormat="1" ht="12.75">
      <c r="A267" s="62">
        <v>1</v>
      </c>
      <c r="B267" s="63">
        <v>43647</v>
      </c>
      <c r="C267" s="64">
        <v>667</v>
      </c>
      <c r="D267" s="106">
        <v>1814630</v>
      </c>
      <c r="E267" s="106">
        <v>1701827</v>
      </c>
      <c r="F267" s="106">
        <v>1482172</v>
      </c>
      <c r="G267" s="106">
        <f aca="true" t="shared" si="11" ref="G267:G274">SUM(D267:F267)/1000</f>
        <v>4998.629</v>
      </c>
    </row>
    <row r="268" spans="1:7" s="74" customFormat="1" ht="12.75">
      <c r="A268" s="62">
        <v>2</v>
      </c>
      <c r="B268" s="63">
        <v>43678</v>
      </c>
      <c r="C268" s="64">
        <v>685</v>
      </c>
      <c r="D268" s="106">
        <v>1846574</v>
      </c>
      <c r="E268" s="106">
        <v>1725068</v>
      </c>
      <c r="F268" s="106">
        <v>1490098</v>
      </c>
      <c r="G268" s="106">
        <f t="shared" si="11"/>
        <v>5061.74</v>
      </c>
    </row>
    <row r="269" spans="1:7" s="74" customFormat="1" ht="12.75">
      <c r="A269" s="62">
        <v>3</v>
      </c>
      <c r="B269" s="63">
        <v>43709</v>
      </c>
      <c r="C269" s="64">
        <v>543</v>
      </c>
      <c r="D269" s="106">
        <v>1795842</v>
      </c>
      <c r="E269" s="106">
        <v>1670622</v>
      </c>
      <c r="F269" s="4">
        <v>1167422</v>
      </c>
      <c r="G269" s="106">
        <f>SUM(D269:F269)/1000</f>
        <v>4633.886</v>
      </c>
    </row>
    <row r="270" spans="1:7" s="30" customFormat="1" ht="12.75">
      <c r="A270" s="62">
        <v>4</v>
      </c>
      <c r="B270" s="63">
        <v>43739</v>
      </c>
      <c r="C270" s="70">
        <v>424</v>
      </c>
      <c r="D270" s="106">
        <v>1606593</v>
      </c>
      <c r="E270" s="106">
        <v>1222911</v>
      </c>
      <c r="F270" s="106">
        <v>930593</v>
      </c>
      <c r="G270" s="106">
        <f t="shared" si="11"/>
        <v>3760.097</v>
      </c>
    </row>
    <row r="271" spans="1:7" s="74" customFormat="1" ht="12.75">
      <c r="A271" s="62">
        <v>5</v>
      </c>
      <c r="B271" s="63">
        <v>43770</v>
      </c>
      <c r="C271" s="70">
        <v>304</v>
      </c>
      <c r="D271" s="106">
        <v>1509931</v>
      </c>
      <c r="E271" s="106">
        <v>1133587</v>
      </c>
      <c r="F271" s="106">
        <v>447374</v>
      </c>
      <c r="G271" s="106">
        <f t="shared" si="11"/>
        <v>3090.892</v>
      </c>
    </row>
    <row r="272" spans="1:7" s="74" customFormat="1" ht="12.75">
      <c r="A272" s="62">
        <v>6</v>
      </c>
      <c r="B272" s="63">
        <v>43800</v>
      </c>
      <c r="C272" s="70">
        <v>324</v>
      </c>
      <c r="D272" s="106">
        <v>1561369</v>
      </c>
      <c r="E272" s="106">
        <v>1192771</v>
      </c>
      <c r="F272" s="106">
        <v>714566</v>
      </c>
      <c r="G272" s="106">
        <f t="shared" si="11"/>
        <v>3468.706</v>
      </c>
    </row>
    <row r="273" spans="1:7" s="74" customFormat="1" ht="12.75">
      <c r="A273" s="62">
        <v>7</v>
      </c>
      <c r="B273" s="63">
        <v>43831</v>
      </c>
      <c r="C273" s="70">
        <v>273</v>
      </c>
      <c r="D273" s="106">
        <v>1107298</v>
      </c>
      <c r="E273" s="106">
        <v>941474</v>
      </c>
      <c r="F273" s="106">
        <v>535072</v>
      </c>
      <c r="G273" s="106">
        <f t="shared" si="11"/>
        <v>2583.844</v>
      </c>
    </row>
    <row r="274" spans="1:7" s="74" customFormat="1" ht="12.75">
      <c r="A274" s="62">
        <v>8</v>
      </c>
      <c r="B274" s="63">
        <v>43862</v>
      </c>
      <c r="C274" s="64">
        <v>251</v>
      </c>
      <c r="D274" s="106">
        <v>1092357</v>
      </c>
      <c r="E274" s="106">
        <v>755247</v>
      </c>
      <c r="F274" s="106">
        <v>434714</v>
      </c>
      <c r="G274" s="106">
        <f t="shared" si="11"/>
        <v>2282.318</v>
      </c>
    </row>
    <row r="275" spans="1:7" s="74" customFormat="1" ht="12.75">
      <c r="A275" s="62">
        <v>9</v>
      </c>
      <c r="B275" s="63">
        <v>43891</v>
      </c>
      <c r="C275" s="64">
        <v>560</v>
      </c>
      <c r="D275" s="106">
        <v>1642362</v>
      </c>
      <c r="E275" s="106">
        <v>1305852</v>
      </c>
      <c r="F275" s="106">
        <v>1184197</v>
      </c>
      <c r="G275" s="106">
        <f>SUM(D275:F275)/1000</f>
        <v>4132.411</v>
      </c>
    </row>
    <row r="276" spans="1:7" s="74" customFormat="1" ht="12.75">
      <c r="A276" s="62">
        <v>10</v>
      </c>
      <c r="B276" s="63">
        <v>43922</v>
      </c>
      <c r="C276" s="64">
        <v>866</v>
      </c>
      <c r="D276" s="106">
        <v>1760823</v>
      </c>
      <c r="E276" s="106">
        <v>1551636</v>
      </c>
      <c r="F276" s="106">
        <v>1079113</v>
      </c>
      <c r="G276" s="106">
        <f>SUM(D276:F276)/1000</f>
        <v>4391.572</v>
      </c>
    </row>
    <row r="277" spans="1:7" s="74" customFormat="1" ht="12.75">
      <c r="A277" s="62">
        <v>11</v>
      </c>
      <c r="B277" s="63">
        <v>43952</v>
      </c>
      <c r="C277" s="64">
        <v>1218</v>
      </c>
      <c r="D277" s="106">
        <v>1753975</v>
      </c>
      <c r="E277" s="106">
        <v>1629049</v>
      </c>
      <c r="F277" s="106">
        <v>0</v>
      </c>
      <c r="G277" s="106">
        <f>SUM(D277:F277)/1000</f>
        <v>3383.024</v>
      </c>
    </row>
    <row r="278" spans="1:7" s="74" customFormat="1" ht="12.75">
      <c r="A278" s="62">
        <v>12</v>
      </c>
      <c r="B278" s="108">
        <v>43983</v>
      </c>
      <c r="C278" s="109">
        <v>976</v>
      </c>
      <c r="D278" s="130">
        <v>1755845</v>
      </c>
      <c r="E278" s="130">
        <v>1587596</v>
      </c>
      <c r="F278" s="130">
        <v>0</v>
      </c>
      <c r="G278" s="130">
        <f>SUM(D278:F278)/1000</f>
        <v>3343.441</v>
      </c>
    </row>
    <row r="279" spans="1:7" ht="12.75">
      <c r="A279" s="41"/>
      <c r="B279" s="51"/>
      <c r="C279" s="46"/>
      <c r="D279" s="131"/>
      <c r="E279" s="132"/>
      <c r="F279" s="131"/>
      <c r="G279" s="132"/>
    </row>
    <row r="280" spans="1:7" ht="15.75">
      <c r="A280" s="139"/>
      <c r="B280" s="140" t="s">
        <v>15</v>
      </c>
      <c r="C280" s="141">
        <f>AVERAGE(C267:C278)</f>
        <v>590.9166666666666</v>
      </c>
      <c r="D280" s="142">
        <f>SUM(D267:D278)</f>
        <v>19247599</v>
      </c>
      <c r="E280" s="142">
        <f>SUM(E267:E278)</f>
        <v>16417640</v>
      </c>
      <c r="F280" s="142">
        <f>SUM(F267:F278)</f>
        <v>9465321</v>
      </c>
      <c r="G280" s="137">
        <f>SUM(G267:G278)</f>
        <v>45130.56</v>
      </c>
    </row>
    <row r="282" ht="12.75">
      <c r="F282" s="134"/>
    </row>
    <row r="285" spans="1:7" ht="15.75">
      <c r="A285" s="53" t="s">
        <v>53</v>
      </c>
      <c r="B285" s="54"/>
      <c r="C285" s="55"/>
      <c r="D285" s="54"/>
      <c r="E285" s="54"/>
      <c r="F285" s="54"/>
      <c r="G285" s="54"/>
    </row>
    <row r="286" spans="1:7" ht="12.75">
      <c r="A286" s="38"/>
      <c r="B286" s="39" t="s">
        <v>2</v>
      </c>
      <c r="C286" s="45" t="s">
        <v>6</v>
      </c>
      <c r="D286" s="125" t="s">
        <v>0</v>
      </c>
      <c r="E286" s="125" t="s">
        <v>3</v>
      </c>
      <c r="F286" s="125" t="s">
        <v>1</v>
      </c>
      <c r="G286" s="125" t="s">
        <v>4</v>
      </c>
    </row>
    <row r="287" spans="1:7" ht="12.75">
      <c r="A287" s="41"/>
      <c r="B287" s="40"/>
      <c r="C287" s="46" t="s">
        <v>7</v>
      </c>
      <c r="D287" s="42" t="s">
        <v>9</v>
      </c>
      <c r="E287" s="42" t="s">
        <v>9</v>
      </c>
      <c r="F287" s="42" t="s">
        <v>9</v>
      </c>
      <c r="G287" s="42" t="s">
        <v>11</v>
      </c>
    </row>
    <row r="288" spans="1:7" ht="12.75">
      <c r="A288" s="41"/>
      <c r="B288" s="50"/>
      <c r="C288" s="45"/>
      <c r="D288" s="105"/>
      <c r="E288" s="106"/>
      <c r="F288" s="106"/>
      <c r="G288" s="107"/>
    </row>
    <row r="289" spans="1:7" s="74" customFormat="1" ht="12.75">
      <c r="A289" s="62">
        <v>1</v>
      </c>
      <c r="B289" s="63">
        <v>44013</v>
      </c>
      <c r="C289" s="64">
        <v>657</v>
      </c>
      <c r="D289" s="106">
        <v>1861030</v>
      </c>
      <c r="E289" s="106">
        <v>1710898</v>
      </c>
      <c r="F289" s="106">
        <v>0</v>
      </c>
      <c r="G289" s="106">
        <f aca="true" t="shared" si="12" ref="G289:G300">SUM(D289:F289)/1000</f>
        <v>3571.928</v>
      </c>
    </row>
    <row r="290" spans="1:7" s="74" customFormat="1" ht="12.75">
      <c r="A290" s="62">
        <v>2</v>
      </c>
      <c r="B290" s="63">
        <v>44044</v>
      </c>
      <c r="C290" s="64">
        <v>566</v>
      </c>
      <c r="D290" s="106">
        <v>1848905</v>
      </c>
      <c r="E290" s="106">
        <v>1653824</v>
      </c>
      <c r="F290" s="106">
        <v>0</v>
      </c>
      <c r="G290" s="106">
        <f t="shared" si="12"/>
        <v>3502.729</v>
      </c>
    </row>
    <row r="291" spans="1:7" s="74" customFormat="1" ht="12.75">
      <c r="A291" s="62">
        <v>3</v>
      </c>
      <c r="B291" s="63">
        <v>44075</v>
      </c>
      <c r="C291" s="64">
        <v>493</v>
      </c>
      <c r="D291" s="106">
        <v>1791286</v>
      </c>
      <c r="E291" s="106">
        <v>1593275</v>
      </c>
      <c r="F291" s="4">
        <v>0</v>
      </c>
      <c r="G291" s="106">
        <f t="shared" si="12"/>
        <v>3384.561</v>
      </c>
    </row>
    <row r="292" spans="1:7" s="74" customFormat="1" ht="12.75">
      <c r="A292" s="62">
        <v>4</v>
      </c>
      <c r="B292" s="63">
        <v>44105</v>
      </c>
      <c r="C292" s="70">
        <v>454</v>
      </c>
      <c r="D292" s="106">
        <v>1834748</v>
      </c>
      <c r="E292" s="106">
        <v>1691947</v>
      </c>
      <c r="F292" s="106">
        <v>0</v>
      </c>
      <c r="G292" s="106">
        <f t="shared" si="12"/>
        <v>3526.695</v>
      </c>
    </row>
    <row r="293" spans="1:7" s="74" customFormat="1" ht="12.75">
      <c r="A293" s="62">
        <v>5</v>
      </c>
      <c r="B293" s="63">
        <v>44136</v>
      </c>
      <c r="C293" s="70">
        <v>251</v>
      </c>
      <c r="D293" s="106">
        <v>835543</v>
      </c>
      <c r="E293" s="106">
        <v>510059</v>
      </c>
      <c r="F293" s="106">
        <v>0</v>
      </c>
      <c r="G293" s="106">
        <f t="shared" si="12"/>
        <v>1345.602</v>
      </c>
    </row>
    <row r="294" spans="1:7" s="74" customFormat="1" ht="12.75">
      <c r="A294" s="62">
        <v>6</v>
      </c>
      <c r="B294" s="63">
        <v>44166</v>
      </c>
      <c r="C294" s="70">
        <v>256</v>
      </c>
      <c r="D294" s="106">
        <v>1197981</v>
      </c>
      <c r="E294" s="106">
        <v>843138</v>
      </c>
      <c r="F294" s="106">
        <v>0</v>
      </c>
      <c r="G294" s="106">
        <f t="shared" si="12"/>
        <v>2041.119</v>
      </c>
    </row>
    <row r="295" spans="1:7" s="74" customFormat="1" ht="12.75">
      <c r="A295" s="62">
        <v>7</v>
      </c>
      <c r="B295" s="63">
        <v>44197</v>
      </c>
      <c r="C295" s="70">
        <v>306</v>
      </c>
      <c r="D295" s="106">
        <v>1438364</v>
      </c>
      <c r="E295" s="106">
        <v>975819</v>
      </c>
      <c r="F295" s="106">
        <v>0</v>
      </c>
      <c r="G295" s="106">
        <f t="shared" si="12"/>
        <v>2414.183</v>
      </c>
    </row>
    <row r="296" spans="1:7" s="74" customFormat="1" ht="12.75">
      <c r="A296" s="62">
        <v>8</v>
      </c>
      <c r="B296" s="63">
        <v>44228</v>
      </c>
      <c r="C296" s="64">
        <v>308</v>
      </c>
      <c r="D296" s="106">
        <v>1309018</v>
      </c>
      <c r="E296" s="106">
        <v>969893</v>
      </c>
      <c r="F296" s="106">
        <v>0</v>
      </c>
      <c r="G296" s="106">
        <f t="shared" si="12"/>
        <v>2278.911</v>
      </c>
    </row>
    <row r="297" spans="1:7" s="74" customFormat="1" ht="12.75">
      <c r="A297" s="62">
        <v>9</v>
      </c>
      <c r="B297" s="63">
        <v>44256</v>
      </c>
      <c r="C297" s="64">
        <v>503</v>
      </c>
      <c r="D297" s="106">
        <v>1831137</v>
      </c>
      <c r="E297" s="106">
        <v>1642402</v>
      </c>
      <c r="F297" s="106">
        <v>0</v>
      </c>
      <c r="G297" s="106">
        <f t="shared" si="12"/>
        <v>3473.539</v>
      </c>
    </row>
    <row r="298" spans="1:7" s="74" customFormat="1" ht="12.75">
      <c r="A298" s="62">
        <v>10</v>
      </c>
      <c r="B298" s="63">
        <v>44287</v>
      </c>
      <c r="C298" s="64">
        <v>721</v>
      </c>
      <c r="D298" s="106">
        <v>1754857</v>
      </c>
      <c r="E298" s="106">
        <v>1666286</v>
      </c>
      <c r="F298" s="106">
        <v>0</v>
      </c>
      <c r="G298" s="106">
        <f t="shared" si="12"/>
        <v>3421.143</v>
      </c>
    </row>
    <row r="299" spans="1:7" s="74" customFormat="1" ht="12.75">
      <c r="A299" s="62">
        <v>11</v>
      </c>
      <c r="B299" s="63">
        <v>44317</v>
      </c>
      <c r="C299" s="64">
        <v>823</v>
      </c>
      <c r="D299" s="106">
        <v>1765908</v>
      </c>
      <c r="E299" s="106">
        <v>1723233</v>
      </c>
      <c r="F299" s="106">
        <v>548363</v>
      </c>
      <c r="G299" s="106">
        <f t="shared" si="12"/>
        <v>4037.504</v>
      </c>
    </row>
    <row r="300" spans="1:7" s="74" customFormat="1" ht="12.75">
      <c r="A300" s="62">
        <v>12</v>
      </c>
      <c r="B300" s="108">
        <v>44348</v>
      </c>
      <c r="C300" s="109">
        <v>546</v>
      </c>
      <c r="D300" s="130">
        <v>1787532</v>
      </c>
      <c r="E300" s="130">
        <v>1651982</v>
      </c>
      <c r="F300" s="130">
        <v>999806</v>
      </c>
      <c r="G300" s="130">
        <f t="shared" si="12"/>
        <v>4439.32</v>
      </c>
    </row>
    <row r="301" spans="1:7" ht="12.75">
      <c r="A301" s="41"/>
      <c r="B301" s="51"/>
      <c r="C301" s="46"/>
      <c r="D301" s="131"/>
      <c r="E301" s="132"/>
      <c r="F301" s="131"/>
      <c r="G301" s="132"/>
    </row>
    <row r="302" spans="1:7" ht="15.75">
      <c r="A302" s="139"/>
      <c r="B302" s="140" t="s">
        <v>15</v>
      </c>
      <c r="C302" s="141">
        <f>AVERAGE(C289:C300)</f>
        <v>490.3333333333333</v>
      </c>
      <c r="D302" s="142">
        <f>SUM(D289:D300)</f>
        <v>19256309</v>
      </c>
      <c r="E302" s="142">
        <f>SUM(E289:E300)</f>
        <v>16632756</v>
      </c>
      <c r="F302" s="142">
        <f>SUM(F289:F300)</f>
        <v>1548169</v>
      </c>
      <c r="G302" s="137">
        <f>SUM(G289:G300)</f>
        <v>37437.234</v>
      </c>
    </row>
    <row r="305" spans="1:7" ht="15.75">
      <c r="A305" s="53" t="s">
        <v>56</v>
      </c>
      <c r="B305" s="54"/>
      <c r="C305" s="55"/>
      <c r="D305" s="54"/>
      <c r="E305" s="54"/>
      <c r="F305" s="54"/>
      <c r="G305" s="54"/>
    </row>
    <row r="306" spans="1:7" ht="12.75">
      <c r="A306" s="38"/>
      <c r="B306" s="39" t="s">
        <v>2</v>
      </c>
      <c r="C306" s="45" t="s">
        <v>6</v>
      </c>
      <c r="D306" s="125" t="s">
        <v>0</v>
      </c>
      <c r="E306" s="125" t="s">
        <v>3</v>
      </c>
      <c r="F306" s="125" t="s">
        <v>1</v>
      </c>
      <c r="G306" s="125" t="s">
        <v>4</v>
      </c>
    </row>
    <row r="307" spans="1:7" ht="12.75">
      <c r="A307" s="41"/>
      <c r="B307" s="40"/>
      <c r="C307" s="46" t="s">
        <v>7</v>
      </c>
      <c r="D307" s="42" t="s">
        <v>9</v>
      </c>
      <c r="E307" s="42" t="s">
        <v>9</v>
      </c>
      <c r="F307" s="42" t="s">
        <v>9</v>
      </c>
      <c r="G307" s="42" t="s">
        <v>11</v>
      </c>
    </row>
    <row r="308" spans="1:7" ht="12.75">
      <c r="A308" s="41"/>
      <c r="B308" s="50"/>
      <c r="C308" s="45"/>
      <c r="D308" s="105"/>
      <c r="E308" s="106"/>
      <c r="F308" s="106"/>
      <c r="G308" s="107"/>
    </row>
    <row r="309" spans="1:7" s="74" customFormat="1" ht="12.75">
      <c r="A309" s="62">
        <v>1</v>
      </c>
      <c r="B309" s="63">
        <v>44378</v>
      </c>
      <c r="C309" s="64">
        <v>491</v>
      </c>
      <c r="D309" s="106">
        <v>1839025</v>
      </c>
      <c r="E309" s="106">
        <v>1525423</v>
      </c>
      <c r="F309" s="106">
        <v>790101</v>
      </c>
      <c r="G309" s="106">
        <f>SUM(D309:F309)/1000</f>
        <v>4154.549</v>
      </c>
    </row>
    <row r="310" spans="1:7" s="74" customFormat="1" ht="12.75">
      <c r="A310" s="62">
        <v>2</v>
      </c>
      <c r="B310" s="63">
        <v>44409</v>
      </c>
      <c r="C310" s="64">
        <v>375</v>
      </c>
      <c r="D310" s="106">
        <v>1441707</v>
      </c>
      <c r="E310" s="106">
        <v>1111761</v>
      </c>
      <c r="F310" s="106">
        <v>479177</v>
      </c>
      <c r="G310" s="106">
        <f aca="true" t="shared" si="13" ref="G310:G320">SUM(D310:F310)/1000</f>
        <v>3032.645</v>
      </c>
    </row>
    <row r="311" spans="1:7" s="74" customFormat="1" ht="12.75">
      <c r="A311" s="62">
        <v>3</v>
      </c>
      <c r="B311" s="63">
        <v>44440</v>
      </c>
      <c r="C311" s="64">
        <v>170</v>
      </c>
      <c r="D311" s="106">
        <v>7439</v>
      </c>
      <c r="E311" s="106">
        <v>0</v>
      </c>
      <c r="F311" s="4">
        <v>0</v>
      </c>
      <c r="G311" s="106">
        <f t="shared" si="13"/>
        <v>7.439</v>
      </c>
    </row>
    <row r="312" spans="1:7" s="74" customFormat="1" ht="12.75">
      <c r="A312" s="62">
        <v>4</v>
      </c>
      <c r="B312" s="63">
        <v>44470</v>
      </c>
      <c r="C312" s="70">
        <v>269</v>
      </c>
      <c r="D312" s="106">
        <v>0</v>
      </c>
      <c r="E312" s="106">
        <v>133805</v>
      </c>
      <c r="F312" s="106">
        <v>0</v>
      </c>
      <c r="G312" s="106">
        <f t="shared" si="13"/>
        <v>133.805</v>
      </c>
    </row>
    <row r="313" spans="1:7" s="74" customFormat="1" ht="12.75">
      <c r="A313" s="62">
        <v>5</v>
      </c>
      <c r="B313" s="63">
        <v>44501</v>
      </c>
      <c r="C313" s="70">
        <v>358</v>
      </c>
      <c r="D313" s="106">
        <v>700384</v>
      </c>
      <c r="E313" s="106">
        <v>734023</v>
      </c>
      <c r="F313" s="106">
        <v>262253</v>
      </c>
      <c r="G313" s="106">
        <f t="shared" si="13"/>
        <v>1696.66</v>
      </c>
    </row>
    <row r="314" spans="1:7" s="74" customFormat="1" ht="12.75">
      <c r="A314" s="62">
        <v>6</v>
      </c>
      <c r="B314" s="63">
        <v>44531</v>
      </c>
      <c r="C314" s="70">
        <v>286</v>
      </c>
      <c r="D314" s="106">
        <v>403078</v>
      </c>
      <c r="E314" s="106">
        <v>0</v>
      </c>
      <c r="F314" s="106">
        <v>175645</v>
      </c>
      <c r="G314" s="106">
        <f t="shared" si="13"/>
        <v>578.723</v>
      </c>
    </row>
    <row r="315" spans="1:7" s="74" customFormat="1" ht="12.75">
      <c r="A315" s="62">
        <v>7</v>
      </c>
      <c r="B315" s="63">
        <v>44562</v>
      </c>
      <c r="C315" s="70">
        <v>301</v>
      </c>
      <c r="D315" s="106">
        <v>1476257</v>
      </c>
      <c r="E315" s="106">
        <v>566412</v>
      </c>
      <c r="F315" s="106">
        <v>701785</v>
      </c>
      <c r="G315" s="106">
        <f t="shared" si="13"/>
        <v>2744.454</v>
      </c>
    </row>
    <row r="316" spans="1:7" s="74" customFormat="1" ht="12.75">
      <c r="A316" s="62">
        <v>8</v>
      </c>
      <c r="B316" s="63">
        <v>44593</v>
      </c>
      <c r="C316" s="64">
        <v>313</v>
      </c>
      <c r="D316" s="106">
        <v>1442922</v>
      </c>
      <c r="E316" s="106">
        <v>504646</v>
      </c>
      <c r="F316" s="106">
        <v>676435</v>
      </c>
      <c r="G316" s="106">
        <f t="shared" si="13"/>
        <v>2624.003</v>
      </c>
    </row>
    <row r="317" spans="1:7" s="74" customFormat="1" ht="12.75">
      <c r="A317" s="62">
        <v>9</v>
      </c>
      <c r="B317" s="63">
        <v>44621</v>
      </c>
      <c r="C317" s="64">
        <v>549</v>
      </c>
      <c r="D317" s="106">
        <v>1837917</v>
      </c>
      <c r="E317" s="106">
        <v>1552691</v>
      </c>
      <c r="F317" s="106">
        <v>1143330</v>
      </c>
      <c r="G317" s="106">
        <f t="shared" si="13"/>
        <v>4533.938</v>
      </c>
    </row>
    <row r="318" spans="1:7" s="74" customFormat="1" ht="12.75">
      <c r="A318" s="62">
        <v>10</v>
      </c>
      <c r="B318" s="63">
        <v>44652</v>
      </c>
      <c r="C318" s="64">
        <v>938</v>
      </c>
      <c r="D318" s="106">
        <v>1633692</v>
      </c>
      <c r="E318" s="106">
        <v>1655406</v>
      </c>
      <c r="F318" s="106">
        <v>1474708</v>
      </c>
      <c r="G318" s="106">
        <f t="shared" si="13"/>
        <v>4763.806</v>
      </c>
    </row>
    <row r="319" spans="1:7" s="74" customFormat="1" ht="12.75">
      <c r="A319" s="62">
        <v>11</v>
      </c>
      <c r="B319" s="63">
        <v>44682</v>
      </c>
      <c r="C319" s="64">
        <v>1029</v>
      </c>
      <c r="D319" s="106">
        <v>1853160</v>
      </c>
      <c r="E319" s="106">
        <v>1695919</v>
      </c>
      <c r="F319" s="106">
        <v>1511637</v>
      </c>
      <c r="G319" s="106">
        <f t="shared" si="13"/>
        <v>5060.716</v>
      </c>
    </row>
    <row r="320" spans="1:7" s="74" customFormat="1" ht="12.75">
      <c r="A320" s="62">
        <v>12</v>
      </c>
      <c r="B320" s="108">
        <v>44713</v>
      </c>
      <c r="C320" s="109">
        <v>664</v>
      </c>
      <c r="D320" s="130">
        <v>1812595</v>
      </c>
      <c r="E320" s="130">
        <v>1652465</v>
      </c>
      <c r="F320" s="130">
        <v>1285748</v>
      </c>
      <c r="G320" s="130">
        <f t="shared" si="13"/>
        <v>4750.808</v>
      </c>
    </row>
    <row r="321" spans="1:7" ht="12.75">
      <c r="A321" s="41"/>
      <c r="B321" s="51"/>
      <c r="C321" s="46"/>
      <c r="D321" s="131"/>
      <c r="E321" s="132"/>
      <c r="F321" s="131"/>
      <c r="G321" s="132"/>
    </row>
    <row r="322" spans="1:7" ht="15.75">
      <c r="A322" s="139"/>
      <c r="B322" s="140" t="s">
        <v>15</v>
      </c>
      <c r="C322" s="141">
        <f>AVERAGE(C309:C320)</f>
        <v>478.5833333333333</v>
      </c>
      <c r="D322" s="142">
        <f>SUM(D309:D320)</f>
        <v>14448176</v>
      </c>
      <c r="E322" s="142">
        <f>SUM(E309:E320)</f>
        <v>11132551</v>
      </c>
      <c r="F322" s="142">
        <f>SUM(F309:F320)</f>
        <v>8500819</v>
      </c>
      <c r="G322" s="137">
        <f>SUM(G309:G320)</f>
        <v>34081.546</v>
      </c>
    </row>
    <row r="325" spans="1:7" ht="15.75">
      <c r="A325" s="53" t="s">
        <v>58</v>
      </c>
      <c r="B325" s="54"/>
      <c r="C325" s="55"/>
      <c r="D325" s="54"/>
      <c r="E325" s="54"/>
      <c r="F325" s="54"/>
      <c r="G325" s="54"/>
    </row>
    <row r="326" spans="1:7" ht="12.75">
      <c r="A326" s="38"/>
      <c r="B326" s="39" t="s">
        <v>2</v>
      </c>
      <c r="C326" s="45" t="s">
        <v>6</v>
      </c>
      <c r="D326" s="125" t="s">
        <v>0</v>
      </c>
      <c r="E326" s="125" t="s">
        <v>3</v>
      </c>
      <c r="F326" s="125" t="s">
        <v>1</v>
      </c>
      <c r="G326" s="125" t="s">
        <v>4</v>
      </c>
    </row>
    <row r="327" spans="1:7" ht="12.75">
      <c r="A327" s="41"/>
      <c r="B327" s="40"/>
      <c r="C327" s="46" t="s">
        <v>7</v>
      </c>
      <c r="D327" s="42" t="s">
        <v>9</v>
      </c>
      <c r="E327" s="42" t="s">
        <v>9</v>
      </c>
      <c r="F327" s="42" t="s">
        <v>9</v>
      </c>
      <c r="G327" s="42" t="s">
        <v>11</v>
      </c>
    </row>
    <row r="328" spans="1:7" ht="12.75">
      <c r="A328" s="41"/>
      <c r="B328" s="50"/>
      <c r="C328" s="45"/>
      <c r="D328" s="105"/>
      <c r="E328" s="106"/>
      <c r="F328" s="106"/>
      <c r="G328" s="107"/>
    </row>
    <row r="329" spans="1:7" s="30" customFormat="1" ht="12.75">
      <c r="A329" s="62">
        <v>1</v>
      </c>
      <c r="B329" s="63">
        <v>44743</v>
      </c>
      <c r="C329" s="64">
        <v>498</v>
      </c>
      <c r="D329" s="106">
        <v>1641386</v>
      </c>
      <c r="E329" s="106">
        <v>1682301</v>
      </c>
      <c r="F329" s="106">
        <v>764619</v>
      </c>
      <c r="G329" s="106">
        <f>SUM(D329:F329)/1000</f>
        <v>4088.306</v>
      </c>
    </row>
    <row r="330" spans="1:7" s="74" customFormat="1" ht="12.75">
      <c r="A330" s="62">
        <v>2</v>
      </c>
      <c r="B330" s="63">
        <v>44774</v>
      </c>
      <c r="C330" s="64">
        <v>501</v>
      </c>
      <c r="D330" s="106">
        <v>1829087</v>
      </c>
      <c r="E330" s="106">
        <v>1644909</v>
      </c>
      <c r="F330" s="106">
        <v>767584</v>
      </c>
      <c r="G330" s="106">
        <f aca="true" t="shared" si="14" ref="G330:G340">SUM(D330:F330)/1000</f>
        <v>4241.58</v>
      </c>
    </row>
    <row r="331" spans="1:7" s="74" customFormat="1" ht="12.75">
      <c r="A331" s="62">
        <v>3</v>
      </c>
      <c r="B331" s="63">
        <v>44805</v>
      </c>
      <c r="C331" s="64">
        <v>500</v>
      </c>
      <c r="D331" s="106">
        <v>1799906</v>
      </c>
      <c r="E331" s="106">
        <v>1603108</v>
      </c>
      <c r="F331" s="4">
        <v>738079</v>
      </c>
      <c r="G331" s="106">
        <f t="shared" si="14"/>
        <v>4141.093</v>
      </c>
    </row>
    <row r="332" spans="1:7" s="74" customFormat="1" ht="12.75">
      <c r="A332" s="62">
        <v>4</v>
      </c>
      <c r="B332" s="63">
        <v>44835</v>
      </c>
      <c r="C332" s="70">
        <v>429</v>
      </c>
      <c r="D332" s="106">
        <v>967062</v>
      </c>
      <c r="E332" s="106">
        <v>1516231</v>
      </c>
      <c r="F332" s="106">
        <v>728236</v>
      </c>
      <c r="G332" s="106">
        <f t="shared" si="14"/>
        <v>3211.529</v>
      </c>
    </row>
    <row r="333" spans="1:7" s="74" customFormat="1" ht="12.75">
      <c r="A333" s="62">
        <v>5</v>
      </c>
      <c r="B333" s="63">
        <v>44866</v>
      </c>
      <c r="C333" s="70">
        <v>302</v>
      </c>
      <c r="D333" s="106">
        <v>1364030</v>
      </c>
      <c r="E333" s="106">
        <v>1026880</v>
      </c>
      <c r="F333" s="106">
        <v>37158</v>
      </c>
      <c r="G333" s="106">
        <f t="shared" si="14"/>
        <v>2428.068</v>
      </c>
    </row>
    <row r="334" spans="1:7" s="74" customFormat="1" ht="12.75">
      <c r="A334" s="62">
        <v>6</v>
      </c>
      <c r="B334" s="63">
        <v>44896</v>
      </c>
      <c r="C334" s="70">
        <v>258</v>
      </c>
      <c r="D334" s="106">
        <v>17347</v>
      </c>
      <c r="E334" s="106">
        <v>10478</v>
      </c>
      <c r="F334" s="106">
        <v>0</v>
      </c>
      <c r="G334" s="106">
        <f t="shared" si="14"/>
        <v>27.825</v>
      </c>
    </row>
    <row r="335" spans="1:7" s="74" customFormat="1" ht="12.75">
      <c r="A335" s="62">
        <v>7</v>
      </c>
      <c r="B335" s="63">
        <v>44927</v>
      </c>
      <c r="C335" s="70">
        <v>553</v>
      </c>
      <c r="D335" s="106">
        <v>1396041</v>
      </c>
      <c r="E335" s="106">
        <v>645500</v>
      </c>
      <c r="F335" s="106">
        <v>0</v>
      </c>
      <c r="G335" s="106">
        <f t="shared" si="14"/>
        <v>2041.541</v>
      </c>
    </row>
    <row r="336" spans="1:7" s="74" customFormat="1" ht="12.75">
      <c r="A336" s="62">
        <v>8</v>
      </c>
      <c r="B336" s="63">
        <v>44958</v>
      </c>
      <c r="C336" s="64">
        <v>312</v>
      </c>
      <c r="D336" s="106">
        <v>1264616</v>
      </c>
      <c r="E336" s="106">
        <v>1018364</v>
      </c>
      <c r="F336" s="106">
        <v>0</v>
      </c>
      <c r="G336" s="106">
        <f t="shared" si="14"/>
        <v>2282.98</v>
      </c>
    </row>
    <row r="337" spans="1:7" s="74" customFormat="1" ht="12.75">
      <c r="A337" s="62">
        <v>9</v>
      </c>
      <c r="B337" s="63">
        <v>44986</v>
      </c>
      <c r="C337" s="64">
        <v>654</v>
      </c>
      <c r="D337" s="106">
        <v>1409743</v>
      </c>
      <c r="E337" s="106">
        <v>1488323</v>
      </c>
      <c r="F337" s="106">
        <v>0</v>
      </c>
      <c r="G337" s="106">
        <f t="shared" si="14"/>
        <v>2898.066</v>
      </c>
    </row>
    <row r="338" spans="1:7" s="74" customFormat="1" ht="12.75">
      <c r="A338" s="62">
        <v>10</v>
      </c>
      <c r="B338" s="63">
        <v>45017</v>
      </c>
      <c r="C338" s="64">
        <v>1751</v>
      </c>
      <c r="D338" s="106">
        <v>1706188</v>
      </c>
      <c r="E338" s="106">
        <v>1560708</v>
      </c>
      <c r="F338" s="106">
        <v>593431</v>
      </c>
      <c r="G338" s="106">
        <f t="shared" si="14"/>
        <v>3860.327</v>
      </c>
    </row>
    <row r="339" spans="1:7" s="74" customFormat="1" ht="12.75">
      <c r="A339" s="62">
        <v>11</v>
      </c>
      <c r="B339" s="63">
        <v>45047</v>
      </c>
      <c r="C339" s="64">
        <v>3150</v>
      </c>
      <c r="D339" s="106">
        <v>1676490</v>
      </c>
      <c r="E339" s="106">
        <v>1546071</v>
      </c>
      <c r="F339" s="106">
        <v>1494207</v>
      </c>
      <c r="G339" s="106">
        <f t="shared" si="14"/>
        <v>4716.768</v>
      </c>
    </row>
    <row r="340" spans="1:7" s="74" customFormat="1" ht="12.75">
      <c r="A340" s="62">
        <v>12</v>
      </c>
      <c r="B340" s="108">
        <v>45078</v>
      </c>
      <c r="C340" s="109">
        <v>1816</v>
      </c>
      <c r="D340" s="130">
        <v>1805085</v>
      </c>
      <c r="E340" s="130">
        <v>1570328</v>
      </c>
      <c r="F340" s="130">
        <v>1482315</v>
      </c>
      <c r="G340" s="130">
        <f t="shared" si="14"/>
        <v>4857.728</v>
      </c>
    </row>
    <row r="341" spans="1:7" ht="12.75">
      <c r="A341" s="41"/>
      <c r="B341" s="51"/>
      <c r="C341" s="46"/>
      <c r="D341" s="131"/>
      <c r="E341" s="132"/>
      <c r="F341" s="131"/>
      <c r="G341" s="132"/>
    </row>
    <row r="342" spans="1:7" ht="15.75">
      <c r="A342" s="139"/>
      <c r="B342" s="140" t="s">
        <v>15</v>
      </c>
      <c r="C342" s="141">
        <f>AVERAGE(C329:C340)</f>
        <v>893.6666666666666</v>
      </c>
      <c r="D342" s="142">
        <f>SUM(D329:D340)</f>
        <v>16876981</v>
      </c>
      <c r="E342" s="142">
        <f>SUM(E329:E340)</f>
        <v>15313201</v>
      </c>
      <c r="F342" s="142">
        <f>SUM(F329:F340)</f>
        <v>6605629</v>
      </c>
      <c r="G342" s="137">
        <f>SUM(G329:G340)</f>
        <v>38795.811</v>
      </c>
    </row>
    <row r="345" spans="1:7" ht="15.75">
      <c r="A345" s="53" t="s">
        <v>60</v>
      </c>
      <c r="B345" s="54"/>
      <c r="C345" s="55"/>
      <c r="D345" s="54"/>
      <c r="E345" s="54"/>
      <c r="F345" s="54"/>
      <c r="G345" s="54"/>
    </row>
    <row r="346" spans="1:7" ht="12.75">
      <c r="A346" s="38"/>
      <c r="B346" s="39" t="s">
        <v>2</v>
      </c>
      <c r="C346" s="45" t="s">
        <v>6</v>
      </c>
      <c r="D346" s="125" t="s">
        <v>0</v>
      </c>
      <c r="E346" s="125" t="s">
        <v>3</v>
      </c>
      <c r="F346" s="125" t="s">
        <v>1</v>
      </c>
      <c r="G346" s="125" t="s">
        <v>4</v>
      </c>
    </row>
    <row r="347" spans="1:7" ht="12.75">
      <c r="A347" s="41"/>
      <c r="B347" s="40"/>
      <c r="C347" s="46" t="s">
        <v>7</v>
      </c>
      <c r="D347" s="42" t="s">
        <v>9</v>
      </c>
      <c r="E347" s="42" t="s">
        <v>9</v>
      </c>
      <c r="F347" s="42" t="s">
        <v>9</v>
      </c>
      <c r="G347" s="42" t="s">
        <v>11</v>
      </c>
    </row>
    <row r="348" spans="1:7" ht="12.75">
      <c r="A348" s="41"/>
      <c r="B348" s="50"/>
      <c r="C348" s="45"/>
      <c r="D348" s="105"/>
      <c r="E348" s="106"/>
      <c r="F348" s="106"/>
      <c r="G348" s="107"/>
    </row>
    <row r="349" spans="1:7" s="74" customFormat="1" ht="12.75">
      <c r="A349" s="62">
        <v>1</v>
      </c>
      <c r="B349" s="63">
        <v>45108</v>
      </c>
      <c r="C349" s="64">
        <v>669</v>
      </c>
      <c r="D349" s="106">
        <v>1869676</v>
      </c>
      <c r="E349" s="106">
        <v>1690947</v>
      </c>
      <c r="F349" s="106">
        <v>1411815</v>
      </c>
      <c r="G349" s="106">
        <f>SUM(D349:F349)/1000</f>
        <v>4972.438</v>
      </c>
    </row>
    <row r="350" spans="1:7" s="74" customFormat="1" ht="12.75">
      <c r="A350" s="62">
        <v>2</v>
      </c>
      <c r="B350" s="63">
        <v>45139</v>
      </c>
      <c r="C350" s="64">
        <v>606</v>
      </c>
      <c r="D350" s="106">
        <v>1869125</v>
      </c>
      <c r="E350" s="106">
        <v>1729501</v>
      </c>
      <c r="F350" s="106">
        <v>1435625</v>
      </c>
      <c r="G350" s="106">
        <f aca="true" t="shared" si="15" ref="G350:G360">SUM(D350:F350)/1000</f>
        <v>5034.251</v>
      </c>
    </row>
    <row r="351" spans="1:7" s="74" customFormat="1" ht="12.75">
      <c r="A351" s="62">
        <v>3</v>
      </c>
      <c r="B351" s="63">
        <v>45170</v>
      </c>
      <c r="C351" s="64">
        <v>556</v>
      </c>
      <c r="D351" s="106">
        <v>1062096</v>
      </c>
      <c r="E351" s="106">
        <v>1674544</v>
      </c>
      <c r="F351" s="4">
        <v>1225528</v>
      </c>
      <c r="G351" s="106">
        <f t="shared" si="15"/>
        <v>3962.168</v>
      </c>
    </row>
    <row r="352" spans="1:7" s="74" customFormat="1" ht="12.75">
      <c r="A352" s="62">
        <v>4</v>
      </c>
      <c r="B352" s="63">
        <v>45200</v>
      </c>
      <c r="C352" s="70">
        <v>440</v>
      </c>
      <c r="D352" s="106">
        <v>1781461</v>
      </c>
      <c r="E352" s="106">
        <v>1629380</v>
      </c>
      <c r="F352" s="106">
        <v>941629</v>
      </c>
      <c r="G352" s="106">
        <f t="shared" si="15"/>
        <v>4352.47</v>
      </c>
    </row>
    <row r="353" spans="1:7" s="74" customFormat="1" ht="12.75">
      <c r="A353" s="62">
        <v>5</v>
      </c>
      <c r="B353" s="63">
        <v>45231</v>
      </c>
      <c r="C353" s="70">
        <v>452</v>
      </c>
      <c r="D353" s="106">
        <v>1804301</v>
      </c>
      <c r="E353" s="106">
        <v>1610468</v>
      </c>
      <c r="F353" s="106">
        <v>1183951</v>
      </c>
      <c r="G353" s="106">
        <f t="shared" si="15"/>
        <v>4598.72</v>
      </c>
    </row>
    <row r="354" spans="1:7" s="75" customFormat="1" ht="12.75">
      <c r="A354" s="113">
        <v>6</v>
      </c>
      <c r="B354" s="91">
        <v>45261</v>
      </c>
      <c r="C354" s="145">
        <v>456</v>
      </c>
      <c r="D354" s="129">
        <v>1832484</v>
      </c>
      <c r="E354" s="129">
        <v>1684664</v>
      </c>
      <c r="F354" s="129">
        <v>1369132</v>
      </c>
      <c r="G354" s="154">
        <f t="shared" si="15"/>
        <v>4886.28</v>
      </c>
    </row>
    <row r="355" spans="1:7" s="74" customFormat="1" ht="12.75">
      <c r="A355" s="62">
        <v>7</v>
      </c>
      <c r="B355" s="63">
        <v>45292</v>
      </c>
      <c r="C355" s="70"/>
      <c r="D355" s="106"/>
      <c r="E355" s="106"/>
      <c r="F355" s="106"/>
      <c r="G355" s="106">
        <f t="shared" si="15"/>
        <v>0</v>
      </c>
    </row>
    <row r="356" spans="1:7" s="74" customFormat="1" ht="12.75">
      <c r="A356" s="62">
        <v>8</v>
      </c>
      <c r="B356" s="63">
        <v>45323</v>
      </c>
      <c r="C356" s="64"/>
      <c r="D356" s="106"/>
      <c r="E356" s="106"/>
      <c r="F356" s="106"/>
      <c r="G356" s="106">
        <f t="shared" si="15"/>
        <v>0</v>
      </c>
    </row>
    <row r="357" spans="1:7" s="74" customFormat="1" ht="12.75">
      <c r="A357" s="62">
        <v>9</v>
      </c>
      <c r="B357" s="63">
        <v>45352</v>
      </c>
      <c r="C357" s="64"/>
      <c r="D357" s="106"/>
      <c r="E357" s="106"/>
      <c r="F357" s="106"/>
      <c r="G357" s="106">
        <f t="shared" si="15"/>
        <v>0</v>
      </c>
    </row>
    <row r="358" spans="1:7" s="74" customFormat="1" ht="12.75">
      <c r="A358" s="62">
        <v>10</v>
      </c>
      <c r="B358" s="63">
        <v>45383</v>
      </c>
      <c r="C358" s="64"/>
      <c r="D358" s="106"/>
      <c r="E358" s="106"/>
      <c r="F358" s="106"/>
      <c r="G358" s="106">
        <f t="shared" si="15"/>
        <v>0</v>
      </c>
    </row>
    <row r="359" spans="1:7" s="74" customFormat="1" ht="12.75">
      <c r="A359" s="62">
        <v>11</v>
      </c>
      <c r="B359" s="63">
        <v>45413</v>
      </c>
      <c r="C359" s="64"/>
      <c r="D359" s="106"/>
      <c r="E359" s="106"/>
      <c r="F359" s="106"/>
      <c r="G359" s="106">
        <f t="shared" si="15"/>
        <v>0</v>
      </c>
    </row>
    <row r="360" spans="1:7" s="74" customFormat="1" ht="12.75">
      <c r="A360" s="62">
        <v>12</v>
      </c>
      <c r="B360" s="108">
        <v>45444</v>
      </c>
      <c r="C360" s="109"/>
      <c r="D360" s="130"/>
      <c r="E360" s="130"/>
      <c r="F360" s="130"/>
      <c r="G360" s="130">
        <f t="shared" si="15"/>
        <v>0</v>
      </c>
    </row>
    <row r="361" spans="1:7" ht="12.75">
      <c r="A361" s="41"/>
      <c r="B361" s="51"/>
      <c r="C361" s="46"/>
      <c r="D361" s="131"/>
      <c r="E361" s="132"/>
      <c r="F361" s="131"/>
      <c r="G361" s="132"/>
    </row>
    <row r="362" spans="1:7" ht="15.75">
      <c r="A362" s="139"/>
      <c r="B362" s="140" t="s">
        <v>15</v>
      </c>
      <c r="C362" s="141">
        <f>AVERAGE(C349:C360)</f>
        <v>529.8333333333334</v>
      </c>
      <c r="D362" s="142">
        <f>SUM(D349:D360)</f>
        <v>10219143</v>
      </c>
      <c r="E362" s="142">
        <f>SUM(E349:E360)</f>
        <v>10019504</v>
      </c>
      <c r="F362" s="142">
        <f>SUM(F349:F360)</f>
        <v>7567680</v>
      </c>
      <c r="G362" s="137">
        <f>SUM(G349:G360)</f>
        <v>27806.327</v>
      </c>
    </row>
  </sheetData>
  <sheetProtection/>
  <printOptions horizontalCentered="1"/>
  <pageMargins left="0" right="0" top="0.5" bottom="1" header="0.5" footer="0.5"/>
  <pageSetup horizontalDpi="600" verticalDpi="600" orientation="landscape" scale="55"/>
  <headerFooter alignWithMargins="0">
    <oddFooter>&amp;R&amp;"Arial Narrow,Regular"&amp;Z&amp;F
&amp;D
B.Hauck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15.140625" style="52" customWidth="1"/>
    <col min="2" max="3" width="21.140625" style="52" customWidth="1"/>
    <col min="4" max="16384" width="8.8515625" style="0" customWidth="1"/>
  </cols>
  <sheetData>
    <row r="1" ht="13.5">
      <c r="A1" s="151" t="s">
        <v>55</v>
      </c>
    </row>
    <row r="3" spans="1:3" ht="12.75">
      <c r="A3" s="52" t="s">
        <v>35</v>
      </c>
      <c r="B3" s="52" t="s">
        <v>32</v>
      </c>
      <c r="C3" s="52" t="s">
        <v>32</v>
      </c>
    </row>
    <row r="4" spans="2:3" ht="12.75">
      <c r="B4" s="52" t="s">
        <v>33</v>
      </c>
      <c r="C4" s="52" t="s">
        <v>34</v>
      </c>
    </row>
    <row r="6" spans="1:3" ht="12.75">
      <c r="A6" s="52" t="s">
        <v>26</v>
      </c>
      <c r="B6" s="101">
        <v>0</v>
      </c>
      <c r="C6" s="101">
        <f aca="true" t="shared" si="0" ref="C6:C12">SUM(B6/1000)</f>
        <v>0</v>
      </c>
    </row>
    <row r="7" spans="1:3" ht="12.75">
      <c r="A7" s="52" t="s">
        <v>27</v>
      </c>
      <c r="B7" s="101">
        <v>45466124</v>
      </c>
      <c r="C7" s="101">
        <f t="shared" si="0"/>
        <v>45466.124</v>
      </c>
    </row>
    <row r="8" spans="1:3" ht="12.75">
      <c r="A8" s="52" t="s">
        <v>28</v>
      </c>
      <c r="B8" s="101">
        <v>41720779</v>
      </c>
      <c r="C8" s="101">
        <f t="shared" si="0"/>
        <v>41720.779</v>
      </c>
    </row>
    <row r="9" spans="1:3" ht="12.75">
      <c r="A9" s="52" t="s">
        <v>29</v>
      </c>
      <c r="B9" s="101">
        <v>42518564</v>
      </c>
      <c r="C9" s="101">
        <f t="shared" si="0"/>
        <v>42518.564</v>
      </c>
    </row>
    <row r="10" spans="1:3" ht="12.75">
      <c r="A10" s="52" t="s">
        <v>30</v>
      </c>
      <c r="B10" s="101">
        <v>38794733</v>
      </c>
      <c r="C10" s="101">
        <f t="shared" si="0"/>
        <v>38794.733</v>
      </c>
    </row>
    <row r="11" spans="1:3" ht="12.75">
      <c r="A11" s="52" t="s">
        <v>31</v>
      </c>
      <c r="B11" s="101">
        <v>45863984</v>
      </c>
      <c r="C11" s="101">
        <f t="shared" si="0"/>
        <v>45863.984</v>
      </c>
    </row>
    <row r="12" spans="1:3" ht="12.75">
      <c r="A12" s="52" t="s">
        <v>36</v>
      </c>
      <c r="B12" s="101">
        <v>51983550</v>
      </c>
      <c r="C12" s="101">
        <f t="shared" si="0"/>
        <v>51983.55</v>
      </c>
    </row>
    <row r="13" spans="1:3" s="7" customFormat="1" ht="12.75">
      <c r="A13" s="5" t="s">
        <v>38</v>
      </c>
      <c r="B13" s="6">
        <v>52055679</v>
      </c>
      <c r="C13" s="6">
        <v>52055.679</v>
      </c>
    </row>
    <row r="14" spans="1:3" ht="12.75">
      <c r="A14" s="5" t="s">
        <v>40</v>
      </c>
      <c r="B14" s="101">
        <v>44073327</v>
      </c>
      <c r="C14" s="101">
        <v>44073.327</v>
      </c>
    </row>
    <row r="15" spans="1:3" ht="12.75">
      <c r="A15" s="5" t="s">
        <v>42</v>
      </c>
      <c r="B15" s="101">
        <v>19570366.41</v>
      </c>
      <c r="C15" s="101">
        <v>19570.366</v>
      </c>
    </row>
    <row r="16" spans="1:3" ht="12.75">
      <c r="A16" s="5" t="s">
        <v>44</v>
      </c>
      <c r="B16" s="101">
        <v>16626156</v>
      </c>
      <c r="C16" s="101">
        <v>16626</v>
      </c>
    </row>
    <row r="17" spans="1:3" ht="12.75">
      <c r="A17" s="5" t="s">
        <v>46</v>
      </c>
      <c r="B17" s="101">
        <v>25160519.66</v>
      </c>
      <c r="C17" s="101">
        <v>25160.52</v>
      </c>
    </row>
    <row r="18" spans="1:3" ht="12.75">
      <c r="A18" s="5" t="s">
        <v>48</v>
      </c>
      <c r="B18" s="101">
        <v>52267487</v>
      </c>
      <c r="C18" s="101">
        <v>52267.487</v>
      </c>
    </row>
    <row r="19" spans="1:3" ht="12.75">
      <c r="A19" s="5" t="s">
        <v>50</v>
      </c>
      <c r="B19" s="101">
        <v>36180969</v>
      </c>
      <c r="C19" s="101">
        <v>36180.969</v>
      </c>
    </row>
    <row r="20" spans="1:3" ht="12.75">
      <c r="A20" s="5" t="s">
        <v>51</v>
      </c>
      <c r="B20" s="101">
        <v>45130560</v>
      </c>
      <c r="C20" s="101">
        <f>B20/1000</f>
        <v>45130.56</v>
      </c>
    </row>
    <row r="21" spans="1:3" ht="12.75">
      <c r="A21" s="5" t="s">
        <v>54</v>
      </c>
      <c r="B21" s="101">
        <f>37437*1000</f>
        <v>37437000</v>
      </c>
      <c r="C21" s="101">
        <f>B21/1000</f>
        <v>37437</v>
      </c>
    </row>
    <row r="22" spans="1:3" ht="12.75">
      <c r="A22" s="5" t="s">
        <v>57</v>
      </c>
      <c r="B22" s="6">
        <f>34081.546*1000</f>
        <v>34081546</v>
      </c>
      <c r="C22" s="101">
        <f>B22/1000</f>
        <v>34081.546</v>
      </c>
    </row>
    <row r="23" spans="1:3" ht="12.75">
      <c r="A23" s="5" t="s">
        <v>59</v>
      </c>
      <c r="B23" s="101">
        <f>38795.81*1000</f>
        <v>38795810</v>
      </c>
      <c r="C23" s="101">
        <f>B23/1000</f>
        <v>38795.81</v>
      </c>
    </row>
    <row r="24" ht="12.75">
      <c r="A24" s="5" t="s">
        <v>61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bhauck</dc:creator>
  <cp:keywords/>
  <dc:description/>
  <cp:lastModifiedBy>Charpentier, Robert</cp:lastModifiedBy>
  <cp:lastPrinted>2017-07-17T21:10:53Z</cp:lastPrinted>
  <dcterms:created xsi:type="dcterms:W3CDTF">2008-11-13T17:07:01Z</dcterms:created>
  <dcterms:modified xsi:type="dcterms:W3CDTF">2024-01-11T21:10:27Z</dcterms:modified>
  <cp:category/>
  <cp:version/>
  <cp:contentType/>
  <cp:contentStatus/>
</cp:coreProperties>
</file>